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_xmlsignatures/sig2.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digital-signature/origin" Target="_xmlsignatures/origin.sigs"/><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Vandh\Downloads\VCBTBF_BC_FMS_THANG (KY SO)\"/>
    </mc:Choice>
  </mc:AlternateContent>
  <xr:revisionPtr revIDLastSave="0" documentId="13_ncr:201_{4B83C06A-198F-4B6F-9F83-B62D57379C4C}" xr6:coauthVersionLast="47" xr6:coauthVersionMax="47" xr10:uidLastSave="{00000000-0000-0000-0000-000000000000}"/>
  <bookViews>
    <workbookView xWindow="-120" yWindow="-120" windowWidth="29040" windowHeight="15840" firstSheet="5" activeTab="7" xr2:uid="{00000000-000D-0000-FFFF-FFFF00000000}"/>
  </bookViews>
  <sheets>
    <sheet name="TONGQUAN" sheetId="1" r:id="rId1"/>
    <sheet name="BCTaiSan_06027" sheetId="43" r:id="rId2"/>
    <sheet name="BCKetQuaHoatDong_06028" sheetId="29" r:id="rId3"/>
    <sheet name="BCDanhMucDauTu_06029" sheetId="44" r:id="rId4"/>
    <sheet name="BCThuNhap_06203" sheetId="34" r:id="rId5"/>
    <sheet name="Khac_06030" sheetId="32" r:id="rId6"/>
    <sheet name="BCTinhHinhTaiChinh_06105" sheetId="42" r:id="rId7"/>
    <sheet name="BCHoatDongVay_06026" sheetId="45" r:id="rId8"/>
  </sheets>
  <definedNames>
    <definedName name="_xlnm._FilterDatabase" localSheetId="3" hidden="1">BCDanhMucDauTu_06029!$A$18:$J$18</definedName>
    <definedName name="_xlnm._FilterDatabase" localSheetId="2" hidden="1">BCKetQuaHoatDong_06028!$A$18:$H$89</definedName>
    <definedName name="_xlnm._FilterDatabase" localSheetId="1" hidden="1">BCTaiSan_06027!$A$18:$F$18</definedName>
    <definedName name="_xlnm._FilterDatabase" localSheetId="4" hidden="1">BCThuNhap_06203!$A$16:$J$77</definedName>
    <definedName name="_xlnm._FilterDatabase" localSheetId="6" hidden="1">BCTinhHinhTaiChinh_06105!$A$16:$F$120</definedName>
    <definedName name="_xlnm._FilterDatabase" localSheetId="5" hidden="1">Khac_06030!$A$18:$F$18</definedName>
    <definedName name="addlogo">INDEX(#REF!,MATCH(#REF!,#REF!,0))</definedName>
    <definedName name="_xlnm.Print_Area" localSheetId="0">TONGQUAN!$A$1:$K$34</definedName>
    <definedName name="_xlnm.Print_Titles" localSheetId="3">BCDanhMucDauTu_06029!$18:$18</definedName>
    <definedName name="_xlnm.Print_Titles" localSheetId="2">BCKetQuaHoatDong_06028!$18:$18</definedName>
    <definedName name="_xlnm.Print_Titles" localSheetId="1">BCTaiSan_06027!$18:$18</definedName>
    <definedName name="_xlnm.Print_Titles" localSheetId="4">BCThuNhap_06203!$16:$17</definedName>
    <definedName name="_xlnm.Print_Titles" localSheetId="6">BCTinhHinhTaiChinh_06105!$16:$16</definedName>
    <definedName name="_xlnm.Print_Titles" localSheetId="5">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42" l="1"/>
  <c r="E16" i="42"/>
  <c r="C14" i="44" l="1"/>
  <c r="C13" i="44"/>
  <c r="C12" i="44"/>
  <c r="C11" i="44"/>
  <c r="C10" i="44"/>
  <c r="C9" i="44"/>
  <c r="C8" i="44"/>
  <c r="C7" i="44"/>
  <c r="A5" i="44"/>
  <c r="C14" i="43" l="1"/>
  <c r="C13" i="43"/>
  <c r="C12" i="43"/>
  <c r="C11" i="43"/>
  <c r="C10" i="43"/>
  <c r="C9" i="43"/>
  <c r="C8" i="43"/>
  <c r="C7" i="43"/>
  <c r="A5" i="43"/>
  <c r="C14" i="42" l="1"/>
  <c r="C13" i="42"/>
  <c r="C12" i="42"/>
  <c r="C11" i="42"/>
  <c r="C10" i="42"/>
  <c r="C9" i="42"/>
  <c r="C8" i="42"/>
  <c r="C7" i="42"/>
  <c r="A5" i="42"/>
  <c r="D14" i="34" l="1"/>
  <c r="D12" i="34"/>
  <c r="D10" i="34"/>
  <c r="D13" i="34"/>
  <c r="D11" i="34"/>
  <c r="D9" i="34"/>
  <c r="D8" i="34"/>
  <c r="D7" i="34"/>
  <c r="A5" i="34"/>
  <c r="D17" i="34" l="1"/>
  <c r="D65" i="32" l="1"/>
  <c r="D64" i="32"/>
  <c r="A65" i="32"/>
  <c r="A64" i="32"/>
  <c r="A63" i="32"/>
  <c r="D53" i="32"/>
  <c r="D52" i="32"/>
  <c r="A53" i="32"/>
  <c r="A52" i="32"/>
  <c r="C14" i="32"/>
  <c r="C12" i="32"/>
  <c r="C10" i="32"/>
  <c r="C13" i="32"/>
  <c r="C11" i="32"/>
  <c r="C9" i="32"/>
  <c r="C8" i="32"/>
  <c r="C7" i="32"/>
  <c r="A5" i="32"/>
  <c r="D107" i="29" l="1"/>
  <c r="D106" i="29"/>
  <c r="A107" i="29"/>
  <c r="A106" i="29"/>
  <c r="A105" i="29"/>
  <c r="C14" i="29"/>
  <c r="C12" i="29"/>
  <c r="C10" i="29"/>
  <c r="C13" i="29"/>
  <c r="C11" i="29"/>
  <c r="C9" i="29"/>
  <c r="A5" i="29"/>
  <c r="C8" i="29"/>
  <c r="C7" i="29"/>
  <c r="F19" i="1" l="1"/>
  <c r="D63" i="32" l="1"/>
  <c r="D105" i="29"/>
</calcChain>
</file>

<file path=xl/sharedStrings.xml><?xml version="1.0" encoding="utf-8"?>
<sst xmlns="http://schemas.openxmlformats.org/spreadsheetml/2006/main" count="1515" uniqueCount="1185">
  <si>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</si>
  <si>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</si>
  <si>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</si>
  <si>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</si>
  <si>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</si>
  <si>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</si>
  <si>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</si>
  <si>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</si>
  <si>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</si>
  <si>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</si>
  <si>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</si>
  <si>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</si>
  <si>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</si>
  <si>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</si>
  <si>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</si>
  <si>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</si>
  <si>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</si>
  <si>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</si>
  <si>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</si>
  <si>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</si>
  <si>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%/cùng kỳ năm trước
%/against last year</t>
  </si>
  <si>
    <t>Tiền gửi ký quỹ cho hoạt động đầu tư chứng khoán phái sinh
Margin account for trading derivatives</t>
  </si>
  <si>
    <t>II</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</si>
  <si>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</si>
  <si>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</si>
  <si>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</si>
  <si>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</si>
  <si>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</si>
  <si>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</si>
  <si>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</si>
  <si>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</si>
  <si>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</si>
  <si>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</si>
  <si>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</si>
  <si>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</si>
  <si>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Phí dịch vụ lưu ký - giao dịch chứng khoán
Custodian service - Transaction fee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</si>
  <si>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</si>
  <si>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</si>
  <si>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</si>
  <si>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</si>
  <si>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</si>
  <si>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 xml:space="preserve">Chi phí môi giới
Brokerage fee </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</si>
  <si>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</si>
  <si>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</si>
  <si>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</si>
  <si>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</si>
  <si>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</si>
  <si>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</si>
  <si>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</si>
  <si>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</si>
  <si>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</si>
  <si>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</si>
  <si>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</si>
  <si>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</si>
  <si>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</si>
  <si>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</si>
  <si>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</si>
  <si>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</si>
  <si>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</si>
  <si>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</si>
  <si>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</si>
  <si>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</si>
  <si>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</si>
  <si>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</si>
  <si>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</si>
  <si>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</si>
  <si>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</si>
  <si>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</si>
  <si>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</si>
  <si>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</si>
  <si>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</si>
  <si>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</si>
  <si>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</si>
  <si>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</si>
  <si>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</si>
  <si>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</si>
  <si>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</si>
  <si>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</si>
  <si>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</si>
  <si>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</si>
  <si>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</si>
  <si>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</si>
  <si>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</si>
  <si>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</si>
  <si>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</si>
  <si>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</si>
  <si>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</si>
  <si>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</si>
  <si>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</si>
  <si>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</si>
  <si>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</si>
  <si>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</si>
  <si>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</si>
  <si>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</si>
  <si>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</si>
  <si>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</si>
  <si>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</si>
  <si>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</si>
  <si>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</si>
  <si>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</si>
  <si>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</si>
  <si>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</si>
  <si>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</si>
  <si>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</si>
  <si>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</si>
  <si>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</si>
  <si>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</si>
  <si>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</si>
  <si>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</si>
  <si>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</si>
  <si>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</si>
  <si>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</si>
  <si>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</si>
  <si>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</si>
  <si>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</si>
  <si>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</si>
  <si>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</si>
  <si>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</si>
  <si>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</si>
  <si>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</si>
  <si>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</si>
  <si>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</si>
  <si>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</si>
  <si>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</si>
  <si>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</si>
  <si>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</si>
  <si>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</si>
  <si>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</si>
  <si>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</si>
  <si>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</si>
  <si>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</si>
  <si>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</si>
  <si>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</si>
  <si>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</si>
  <si>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</si>
  <si>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</si>
  <si>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</si>
  <si>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</si>
  <si>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</si>
  <si>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</si>
  <si>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</si>
  <si>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</si>
  <si>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</si>
  <si>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</si>
  <si>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</si>
  <si>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</si>
  <si>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</si>
  <si>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</si>
  <si>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BÁO CÁO THU NHẬP
STATEMENT OF COMPREHENSIVE INCOME</t>
  </si>
  <si>
    <t>Chỉ tiêu
Indicator</t>
  </si>
  <si>
    <t>Mã số
Code</t>
  </si>
  <si>
    <t>Thuyết minh
Note</t>
  </si>
  <si>
    <t>Số lũy kế
Year-to-date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</si>
  <si>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</si>
  <si>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</si>
  <si>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</si>
  <si>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</si>
  <si>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</si>
  <si>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</si>
  <si>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</si>
  <si>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</si>
  <si>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</si>
  <si>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</si>
  <si>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</si>
  <si>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</si>
  <si>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</si>
  <si>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</si>
  <si>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</si>
  <si>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</si>
  <si>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</si>
  <si>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</si>
  <si>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</si>
  <si>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</si>
  <si>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</si>
  <si>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</si>
  <si>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</si>
  <si>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</si>
  <si>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</si>
  <si>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</si>
  <si>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</si>
  <si>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</si>
  <si>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</si>
  <si>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</si>
  <si>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</si>
  <si>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</si>
  <si>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</si>
  <si>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</si>
  <si>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</si>
  <si>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</si>
  <si>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</si>
  <si>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</si>
  <si>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</si>
  <si>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</si>
  <si>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</si>
  <si>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</si>
  <si>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</si>
  <si>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</si>
  <si>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</si>
  <si>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</si>
  <si>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</si>
  <si>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</si>
  <si>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</si>
  <si>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</si>
  <si>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</si>
  <si>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</si>
  <si>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</si>
  <si>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</si>
  <si>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</si>
  <si>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</si>
  <si>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</si>
  <si>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</si>
  <si>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</si>
  <si>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</si>
  <si>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</si>
  <si>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</si>
  <si>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</si>
  <si>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</si>
  <si>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</si>
  <si>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</si>
  <si>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</si>
  <si>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</si>
  <si>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</si>
  <si>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</si>
  <si>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</si>
  <si>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</si>
  <si>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</si>
  <si>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</si>
  <si>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</si>
  <si>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</si>
  <si>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</si>
  <si>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</si>
  <si>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</si>
  <si>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Người lập:</t>
  </si>
  <si>
    <t xml:space="preserve">             Người duyệt:</t>
  </si>
  <si>
    <t>BÁO  CÁO TÌNH HÌNH TÀI CHÍNH
STATEMENT OF FINANCIAL POSITION</t>
  </si>
  <si>
    <t>STT
No.</t>
  </si>
  <si>
    <t>03.3</t>
  </si>
  <si>
    <t>Quỹ Đầu tư Cân Bằng Chiến Lược VCBF</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</si>
  <si>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</si>
  <si>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</si>
  <si>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</si>
  <si>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</si>
  <si>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</si>
  <si>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</si>
  <si>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</si>
  <si>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</si>
  <si>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</si>
  <si>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</si>
  <si>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</si>
  <si>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</si>
  <si>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</si>
  <si>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</si>
  <si>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</si>
  <si>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</si>
  <si>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</si>
  <si>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</si>
  <si>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</si>
  <si>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</si>
  <si>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</si>
  <si>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</si>
  <si>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</si>
  <si>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</si>
  <si>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</si>
  <si>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</si>
  <si>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</si>
  <si>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</si>
  <si>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</si>
  <si>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</si>
  <si>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</si>
  <si>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</si>
  <si>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</si>
  <si>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</si>
  <si>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</si>
  <si>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</si>
  <si>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</si>
  <si>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</si>
  <si>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</si>
  <si>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</si>
  <si>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</si>
  <si>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</si>
  <si>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</si>
  <si>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</si>
  <si>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</si>
  <si>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</si>
  <si>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</si>
  <si>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</si>
  <si>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</si>
  <si>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</si>
  <si>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</si>
  <si>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</si>
  <si>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</si>
  <si>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</si>
  <si>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</si>
  <si>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</si>
  <si>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</si>
  <si>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</si>
  <si>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</si>
  <si>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</si>
  <si>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</si>
  <si>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</si>
  <si>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</si>
  <si>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Hợp đồng tiền gửi có kỳ hạn trên ba (03) tháng
Deposits with term over three (03) months</t>
  </si>
  <si>
    <t>Quyền mua chứng khoán
Investment - Rights</t>
  </si>
  <si>
    <t>Hợp đồng tương lai chỉ số
Index future contracts</t>
  </si>
  <si>
    <t>Hợp đồng mua lại đảo ngược
Reverse repo contracts</t>
  </si>
  <si>
    <t>Phải thu cổ tức
Dividend receivables</t>
  </si>
  <si>
    <t>Phải thu trái tức
Coupon receivables</t>
  </si>
  <si>
    <t>TỔNG TÀI SẢN
TOTAL ASSETS</t>
  </si>
  <si>
    <t>Phải trả cho nhà đầu tư chờ mua chứng chỉ quỹ
Subscription Pending allotment</t>
  </si>
  <si>
    <t>Phải trả nhà đầu tư trên tài sản giữ hộ
Payables to investors for investment bought on behalf</t>
  </si>
  <si>
    <t>Phí giao dịch
Transaction fee</t>
  </si>
  <si>
    <t>Phải trả khác
Other payables</t>
  </si>
  <si>
    <t>Phải trả phí báo giá
Price feed fee payable</t>
  </si>
  <si>
    <t>Trích trước phí công tác, họp của ban đại diện
Accrued expense for Fund's Board of Representatives travelling, meeting</t>
  </si>
  <si>
    <t>I. TÀI SẢN
ASSETS</t>
  </si>
  <si>
    <t>1</t>
  </si>
  <si>
    <t>1.Tiền gửi ngân hàng và tương đương tiền
Cash at bank and cash equivalent</t>
  </si>
  <si>
    <t>110</t>
  </si>
  <si>
    <t>1.1</t>
  </si>
  <si>
    <t>1.1. Tiền gửi ngân hàng 
Cash at bank</t>
  </si>
  <si>
    <t>111</t>
  </si>
  <si>
    <t/>
  </si>
  <si>
    <t>Tiền gửi của nhà đầu tư cho hoạt động mua chứng chỉ quỹ 
Cash at bank for Fund's subscription</t>
  </si>
  <si>
    <t>111.1</t>
  </si>
  <si>
    <t>111.2</t>
  </si>
  <si>
    <t>Tiền gửi ngân hàng cho hoạt động của Quỹ
Cash at bank for Fund's operation</t>
  </si>
  <si>
    <t>111.3</t>
  </si>
  <si>
    <t>111.4</t>
  </si>
  <si>
    <t>1.2</t>
  </si>
  <si>
    <t>112</t>
  </si>
  <si>
    <t>2</t>
  </si>
  <si>
    <t>2. Các khoản đầu tư thuần
Net Investments</t>
  </si>
  <si>
    <t>120</t>
  </si>
  <si>
    <t>2.1</t>
  </si>
  <si>
    <t>2.1. Các khoản đầu tư
Investments</t>
  </si>
  <si>
    <t>121</t>
  </si>
  <si>
    <t>121.1</t>
  </si>
  <si>
    <t>121.2</t>
  </si>
  <si>
    <t>Trái phiếu niêm yết
Listed Bonds</t>
  </si>
  <si>
    <t>121.3</t>
  </si>
  <si>
    <t>Trái phiếu chưa niêm yết 
Unlisted Bonds</t>
  </si>
  <si>
    <t>121.4</t>
  </si>
  <si>
    <t>121.5</t>
  </si>
  <si>
    <t>121.6</t>
  </si>
  <si>
    <t>121.7</t>
  </si>
  <si>
    <t>121.8</t>
  </si>
  <si>
    <t>Đầu tư khác
Other Investments</t>
  </si>
  <si>
    <t>121.9</t>
  </si>
  <si>
    <t>121.10</t>
  </si>
  <si>
    <t>2.2</t>
  </si>
  <si>
    <t>2.2. Dự phòng giảm giá tài sản nhận thế chấp 
Impairment of devaluation of pledged assets</t>
  </si>
  <si>
    <t>122</t>
  </si>
  <si>
    <t>3</t>
  </si>
  <si>
    <t>3. Các khoản phải thu
Receivables</t>
  </si>
  <si>
    <t>130</t>
  </si>
  <si>
    <t>3.1</t>
  </si>
  <si>
    <t>3.1 Phải thu về bán các khoản đầu tư
Receivables from investments sold but not yet settled</t>
  </si>
  <si>
    <t>131</t>
  </si>
  <si>
    <t>Trong đó: Phải thu khó đòi về bán các khoản đầu tư
In which: Overdue receivables from selling investments</t>
  </si>
  <si>
    <t>132</t>
  </si>
  <si>
    <t>3.2</t>
  </si>
  <si>
    <t>3.2. Phải thu và dự thu cổ tức, tiền lãi các khoản đầu tư
Dividend and interest receivables</t>
  </si>
  <si>
    <t>133</t>
  </si>
  <si>
    <t>3.2.1</t>
  </si>
  <si>
    <t>3.2.1. Phải thu cổ tức, tiền lãi đến ngày nhận
Dividend and interest receivables on or after payment date</t>
  </si>
  <si>
    <t>134</t>
  </si>
  <si>
    <t>134.1</t>
  </si>
  <si>
    <t>134.2</t>
  </si>
  <si>
    <t>134.3</t>
  </si>
  <si>
    <t>Phải thu lãi tiền gửi có kỳ hạn trên 3 tháng
Interest receivables from deposit with term more than three (03) months</t>
  </si>
  <si>
    <t>134.4</t>
  </si>
  <si>
    <t>134.5</t>
  </si>
  <si>
    <t>Trong đó: Phải thu khó đòi về cổ tức, tiền lãi đến ngày nhận  nhưng chưa nhận được
In which: Overdue receivables from dividend, interest income</t>
  </si>
  <si>
    <t>135</t>
  </si>
  <si>
    <t>3.2.2</t>
  </si>
  <si>
    <t>3.2.2.Dự thu cổ tức, tiền lãi chưa đến ngày nhận 
Dividend and interest receivables before payment date</t>
  </si>
  <si>
    <t>136</t>
  </si>
  <si>
    <t>Dự thu cổ tức
Dividend receivables</t>
  </si>
  <si>
    <t>136.1</t>
  </si>
  <si>
    <t>Dự thu lãi trái phiếu
Interest accrual from bonds</t>
  </si>
  <si>
    <t>136.2</t>
  </si>
  <si>
    <t>136.3</t>
  </si>
  <si>
    <t>Dự thu lãi tiền gửi có kỳ hạn trên 3 tháng
Interest accrual from deposit with term more than three (03) months</t>
  </si>
  <si>
    <t>136.4</t>
  </si>
  <si>
    <t>136.5</t>
  </si>
  <si>
    <t>Dự thu lãi hợp đồng mua lại đảo ngược
Interest receivables from reverse repo contracts</t>
  </si>
  <si>
    <t>136.6</t>
  </si>
  <si>
    <t>3.3</t>
  </si>
  <si>
    <t>3.3. Các khoản phải thu khác
Other receivables</t>
  </si>
  <si>
    <t>137</t>
  </si>
  <si>
    <t>Phải thu cho khoản cổ phiếu hạn chế chờ mua
Receivable from AP/Investors on securities on hold of buying</t>
  </si>
  <si>
    <t>137.1</t>
  </si>
  <si>
    <t>Các tài sản khác
Other assets</t>
  </si>
  <si>
    <t>137.2</t>
  </si>
  <si>
    <t>Các khoản khác
Others</t>
  </si>
  <si>
    <t>137.3</t>
  </si>
  <si>
    <t>3.4</t>
  </si>
  <si>
    <t>3.4. Dự phòng nợ phải thu khó đòi
Provision for doubtful debt</t>
  </si>
  <si>
    <t>138</t>
  </si>
  <si>
    <t>100</t>
  </si>
  <si>
    <t>II. NỢ PHẢI TRẢ
TOTAL LIABILITIES</t>
  </si>
  <si>
    <t>1. Vay ngắn hạn 
Short-term loans</t>
  </si>
  <si>
    <t>311</t>
  </si>
  <si>
    <t>Gốc hợp đồng repo
Repo contracts - Principal</t>
  </si>
  <si>
    <t>311.1</t>
  </si>
  <si>
    <t>Vay ngắn hạn
Short-term loans</t>
  </si>
  <si>
    <t>311.2</t>
  </si>
  <si>
    <t>2. Phải trả về mua các khoản đầu tư
Payables for securities bought but not yet settled</t>
  </si>
  <si>
    <t>312</t>
  </si>
  <si>
    <t>3. Phải trả phí cho các Đại lý phân phối, Công ty quản lý quỹ về mua bán Chứng chỉ quỹ
Subscription and Redemption fee payable to distributors and fund management company</t>
  </si>
  <si>
    <t>313</t>
  </si>
  <si>
    <t>Phải trả phí cho các Đại lý phân phối về mua bán Chứng chỉ quỹ
Subscription and Redemption fee payable to distributors</t>
  </si>
  <si>
    <t>313.1</t>
  </si>
  <si>
    <t>Phải trả phí cho Công ty quản lý quỹ về mua bán Chứng chỉ quỹ
Subscription and Redemption fee payable to fund management company</t>
  </si>
  <si>
    <t>313.2</t>
  </si>
  <si>
    <t>4</t>
  </si>
  <si>
    <t>4. Thuế và các khoản phải nộp Nhà nước
Tax payables and obligations to the State Budget</t>
  </si>
  <si>
    <t>314</t>
  </si>
  <si>
    <t>5</t>
  </si>
  <si>
    <t>5.Phải trả thu nhập cho Nhà đầu tư
Profit distribution payables</t>
  </si>
  <si>
    <t>315</t>
  </si>
  <si>
    <t>6</t>
  </si>
  <si>
    <t>6. Chi phí phải trả
Expense Accruals</t>
  </si>
  <si>
    <t>316</t>
  </si>
  <si>
    <t>316.1</t>
  </si>
  <si>
    <t>Phải trả phí môi giới
Brokerage fee payables</t>
  </si>
  <si>
    <t>316.1.1</t>
  </si>
  <si>
    <t>Phải trả phí giao dịch thanh toán bù trừ chứng khoán
Clearing Settlement Fee payables</t>
  </si>
  <si>
    <t>316.1.2</t>
  </si>
  <si>
    <t>Trích trước phí kiểm toán
Accrued expense for audit fee</t>
  </si>
  <si>
    <t>316.2</t>
  </si>
  <si>
    <t>Trích trước phí họp đại hội thường niên
Accrued expense for Annual General meeting</t>
  </si>
  <si>
    <t>316.3</t>
  </si>
  <si>
    <t>Trích trước phí báo cáo thường niên
Accrued expense for Annual report</t>
  </si>
  <si>
    <t>316.4</t>
  </si>
  <si>
    <t>Trích trước thù lao ban đại diện quỹ
Accrued expense for Remuneration Payable to Fund's Board of Representatives</t>
  </si>
  <si>
    <t>316.5</t>
  </si>
  <si>
    <t>Trích trước phí quản lý niêm yết hàng năm tại SGDCK 
Accrued expense for annual listing fee at HOSE</t>
  </si>
  <si>
    <t>316.6</t>
  </si>
  <si>
    <t>Trích trước lãi vay ngắn hạn của hợp đồng vay và hợp đồng repo
Accrued Interest Expense of short-term loan contracts and repo contracts</t>
  </si>
  <si>
    <t>316.7</t>
  </si>
  <si>
    <t>7</t>
  </si>
  <si>
    <t>7. Phải trả cho Nhà đầu tư về mua Chứng chỉ quỹ
Subscription payables to investors</t>
  </si>
  <si>
    <t>317</t>
  </si>
  <si>
    <t>317.1</t>
  </si>
  <si>
    <t>317.2</t>
  </si>
  <si>
    <t>8</t>
  </si>
  <si>
    <t>8. Phải trả cho Nhà đầu tư về mua lại Chứng chỉ quỹ
Redemption payables to investors</t>
  </si>
  <si>
    <t>318</t>
  </si>
  <si>
    <t>9</t>
  </si>
  <si>
    <t>9. Phải trả dịch vụ quản lý Quỹ mở
Fund management related service expense payable</t>
  </si>
  <si>
    <t>319</t>
  </si>
  <si>
    <t>Trích trước phải trả phí quản lý
Accrued expense for Management fee</t>
  </si>
  <si>
    <t>319.1</t>
  </si>
  <si>
    <t>Trích trước phí lưu ký tài sản Quỹ mở
Accrued expense for Custodian fee</t>
  </si>
  <si>
    <t>319.2</t>
  </si>
  <si>
    <t>319.2.1</t>
  </si>
  <si>
    <t>319.2.2</t>
  </si>
  <si>
    <t>319.2.3</t>
  </si>
  <si>
    <t>Trích trước phí quản trị quỹ
Accrued expense for Fund administration fee</t>
  </si>
  <si>
    <t>319.3</t>
  </si>
  <si>
    <t>Trích trước phí giám sát
Accrued expense for Supervising fee</t>
  </si>
  <si>
    <t>319.4</t>
  </si>
  <si>
    <t>Trích trước phí dịch vụ đại lý chuyển nhượng
Accrued expense for Tranfer agency fee</t>
  </si>
  <si>
    <t>319.5</t>
  </si>
  <si>
    <t>Dự chi phí cung cấp dịch vụ tính giá trị tài sản ròng tham chiếu (iNAV) cho HOSE
Accrued expense for payable to HOSE for iNAV calculation</t>
  </si>
  <si>
    <t>319.6</t>
  </si>
  <si>
    <t>Dự chi phí cấp quyền sử dụng chỉ số cho HOSE
Accrued expense for payable to HOSE for Index usage</t>
  </si>
  <si>
    <t>319.7</t>
  </si>
  <si>
    <t>10. Phải trả, phải nộp khác
Other payables</t>
  </si>
  <si>
    <t>320</t>
  </si>
  <si>
    <t>320.1</t>
  </si>
  <si>
    <t>320.2</t>
  </si>
  <si>
    <t>Trích trước phí quản lý thường niên trả cho UBCKNN
Accrued expense for Annual Fee paid to SSC</t>
  </si>
  <si>
    <t>320.3</t>
  </si>
  <si>
    <t>Phí Ngân hàng S2B
S2B Bank charge</t>
  </si>
  <si>
    <t>320.4</t>
  </si>
  <si>
    <t>320.5</t>
  </si>
  <si>
    <t>TỔNG NỢ PHẢI TRẢ
TOTAL LIABILITIES</t>
  </si>
  <si>
    <t>300</t>
  </si>
  <si>
    <t>III. 	GIÁ TRỊ TÀI SẢN RÒNG CÓ THỂ PHÂN PHỐI CHO NHÀ ĐẦU TƯ NẮM GIỮ CHỨNG CHỈ QUỸ MỞ (I-II)
DISTRIBUTABLE NET ASSET VALUE (I-II)</t>
  </si>
  <si>
    <t>400</t>
  </si>
  <si>
    <t>1. Vốn góp của Nhà đầu tư
Contributed capital</t>
  </si>
  <si>
    <t>411</t>
  </si>
  <si>
    <t>1.1 Vốn góp phát hành
Capital from subscription</t>
  </si>
  <si>
    <t>412</t>
  </si>
  <si>
    <t>1.2 Vốn góp mua lại
Capital from redemption</t>
  </si>
  <si>
    <t>413</t>
  </si>
  <si>
    <t>2. Thặng dư vốn góp của Nhà đầu tư
Share premium</t>
  </si>
  <si>
    <t>414</t>
  </si>
  <si>
    <t>3. Lợi nhuận chưa phân phối 
Undistributed earnings</t>
  </si>
  <si>
    <t>420</t>
  </si>
  <si>
    <t>3.1 Lợi nhuận chưa phân phối  đầu kỳ
Undistributed earnings at the beginning of the period</t>
  </si>
  <si>
    <t>420.1</t>
  </si>
  <si>
    <t>3.2 Lợi nhuận chưa phân phối  trong kỳ
Undistributed earnings during the period</t>
  </si>
  <si>
    <t>420.2</t>
  </si>
  <si>
    <t>IV. GIÁ TRỊ TÀI SẢN RÒNG QUỸ MỞ TRÊN 1 ĐƠN VỊ CHỨNG CHỈ QUỸ (IV=(I-II)/III)
NET ASSET VALUE  PER FUND CERTIFICATE</t>
  </si>
  <si>
    <t>430</t>
  </si>
  <si>
    <t>V. LỢI NHUẬN ĐÃ PHÂN PHỐI CHO NHÀ ĐẦU TƯ
DISTRIBUTED EARNINGS</t>
  </si>
  <si>
    <t>440</t>
  </si>
  <si>
    <t>1. Lợi nhuận/Tài sản đã phân phối cho Nhà đầu tư trong kỳ
Distributed earnings assets in the period</t>
  </si>
  <si>
    <t>441</t>
  </si>
  <si>
    <t>2. Lợi nhuận đã phân phối cho Nhà đầu tư lũy kế từ khi thành lập Quỹ mở đến kỳ lập báo cáo này
Accumulated distributed profit/ assets</t>
  </si>
  <si>
    <t>442</t>
  </si>
  <si>
    <t>VI. CÁC CHỈ TIÊU NGOÀI BÁO CÁO TÌNH HÌNH TÀI CHÍNH
OFF BALANCE SHEET ITEMS</t>
  </si>
  <si>
    <t>1. Tài sản nhận thế chấp
Assets received as pledge</t>
  </si>
  <si>
    <t>001</t>
  </si>
  <si>
    <t>2. Nợ khó đòi đã xử lý
Written off bad debts</t>
  </si>
  <si>
    <t>002</t>
  </si>
  <si>
    <t>3. Ngoại tệ các loại
Foreign currencies</t>
  </si>
  <si>
    <t>003</t>
  </si>
  <si>
    <t>4. Số lượng Chứng chỉ quỹ đang lưu hành
Number of outstanding fund certificates</t>
  </si>
  <si>
    <t>004</t>
  </si>
  <si>
    <t>Fund name:</t>
  </si>
  <si>
    <t>2287</t>
  </si>
  <si>
    <t>2288</t>
  </si>
  <si>
    <t>_______________________________________________</t>
  </si>
  <si>
    <t>_____________________________</t>
  </si>
  <si>
    <t>_______________________________________</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</si>
  <si>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</si>
  <si>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</si>
  <si>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</si>
  <si>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</si>
  <si>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</si>
  <si>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</si>
  <si>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</si>
  <si>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</si>
  <si>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</si>
  <si>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</si>
  <si>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</si>
  <si>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</si>
  <si>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</si>
  <si>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</si>
  <si>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</si>
  <si>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</si>
  <si>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</si>
  <si>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</si>
  <si>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</si>
  <si>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</si>
  <si>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</si>
  <si>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</si>
  <si>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</si>
  <si>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</si>
  <si>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</si>
  <si>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</si>
  <si>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</si>
  <si>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</si>
  <si>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</si>
  <si>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</si>
  <si>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</si>
  <si>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</si>
  <si>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</si>
  <si>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</si>
  <si>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</si>
  <si>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</si>
  <si>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</si>
  <si>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</si>
  <si>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</si>
  <si>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</si>
  <si>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</si>
  <si>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</si>
  <si>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</si>
  <si>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</si>
  <si>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</si>
  <si>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</si>
  <si>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</si>
  <si>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</si>
  <si>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</si>
  <si>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</si>
  <si>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</si>
  <si>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</si>
  <si>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</si>
  <si>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</si>
  <si>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</si>
  <si>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</si>
  <si>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Ghi chú:
Note:</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</si>
  <si>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</si>
  <si>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</si>
  <si>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</si>
  <si>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(Ban hành kèm theo Thông tư 198/2012/TT-BTC ngày 15 tháng 11 năm 2012 về chế độ kế toán áp dụng đối với quỹ mở)
(Issued in association with Circular 198/2012/TT-BTC dated 15 Nov 2012 on the Accounting Policies for Open-Ended Fund)</t>
  </si>
  <si>
    <t>Mẫu số B01 - QM Báo cáo thu nhập
Template B01 - QM Statement of Comprehensive Income</t>
  </si>
  <si>
    <t>Tốc độ vòng quay danh mục trong kỳ (%)/Portfolio turnover rate (%)</t>
  </si>
  <si>
    <t>Cổ phiếu, chứng chỉ quỹ niêm yết
Listed Shares, fund certificates</t>
  </si>
  <si>
    <t>Cổ phiếu, chứng chỉ quỹ chưa niêm yết
Unlisted Shares, fund certifictes</t>
  </si>
  <si>
    <t>Công cụ thị trường tiền tệ
Money market instruments</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</si>
  <si>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</si>
  <si>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</si>
  <si>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</si>
  <si>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</si>
  <si>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</si>
  <si>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</si>
  <si>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</si>
  <si>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Tiền phải trả cho Nhà đầu tư về cổ tức và mua lại chứng chỉ quỹ 
Cash at bank for Fund's dividend payment and redemption</t>
  </si>
  <si>
    <t>1.2. Tiền gửi có kỳ hạn không quá ba (03) tháng
Deposit with term up to three (03) months</t>
  </si>
  <si>
    <t xml:space="preserve">Phải thu lãi tiền gửi có kỳ hạn không quá ba (03) tháng
Interest receivables from deposit with term   up to three (03) months	</t>
  </si>
  <si>
    <t>Phải thu lãi Công cụ thị trường tiền tệ
Interest receivables from Money market instruments</t>
  </si>
  <si>
    <t>Dự thu lãi tiền gửi có kỳ hạn không quá ba (03) tháng
Interest accrual from deposits with term up to three (03) months</t>
  </si>
  <si>
    <t>Dự thu lãi Công cụ thị trường tiền tệ
Interest accrual from Money market instruments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</si>
  <si>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</si>
  <si>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</si>
  <si>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</si>
  <si>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</si>
  <si>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</si>
  <si>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</si>
  <si>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</si>
  <si>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1</t>
  </si>
  <si>
    <t>ACB</t>
  </si>
  <si>
    <t>2246.1</t>
  </si>
  <si>
    <t>2</t>
  </si>
  <si>
    <t>ACV</t>
  </si>
  <si>
    <t>2246.2</t>
  </si>
  <si>
    <t>3</t>
  </si>
  <si>
    <t>BID</t>
  </si>
  <si>
    <t>2246.3</t>
  </si>
  <si>
    <t>4</t>
  </si>
  <si>
    <t>BVH</t>
  </si>
  <si>
    <t>2246.4</t>
  </si>
  <si>
    <t>5</t>
  </si>
  <si>
    <t>BWE</t>
  </si>
  <si>
    <t>2246.5</t>
  </si>
  <si>
    <t>6</t>
  </si>
  <si>
    <t>CTD</t>
  </si>
  <si>
    <t>2246.6</t>
  </si>
  <si>
    <t>7</t>
  </si>
  <si>
    <t>CTG</t>
  </si>
  <si>
    <t>2246.7</t>
  </si>
  <si>
    <t>8</t>
  </si>
  <si>
    <t>CTR</t>
  </si>
  <si>
    <t>2246.8</t>
  </si>
  <si>
    <t>9</t>
  </si>
  <si>
    <t>FPT</t>
  </si>
  <si>
    <t>2246.9</t>
  </si>
  <si>
    <t>10</t>
  </si>
  <si>
    <t>GMD</t>
  </si>
  <si>
    <t>2246.10</t>
  </si>
  <si>
    <t>11</t>
  </si>
  <si>
    <t>HCM</t>
  </si>
  <si>
    <t>2246.11</t>
  </si>
  <si>
    <t>12</t>
  </si>
  <si>
    <t>HPG</t>
  </si>
  <si>
    <t>2246.12</t>
  </si>
  <si>
    <t>13</t>
  </si>
  <si>
    <t>MBB</t>
  </si>
  <si>
    <t>2246.13</t>
  </si>
  <si>
    <t>14</t>
  </si>
  <si>
    <t>MSN</t>
  </si>
  <si>
    <t>2246.14</t>
  </si>
  <si>
    <t>15</t>
  </si>
  <si>
    <t>MWG</t>
  </si>
  <si>
    <t>2246.15</t>
  </si>
  <si>
    <t>16</t>
  </si>
  <si>
    <t>NCT</t>
  </si>
  <si>
    <t>2246.16</t>
  </si>
  <si>
    <t>17</t>
  </si>
  <si>
    <t>NLG</t>
  </si>
  <si>
    <t>2246.17</t>
  </si>
  <si>
    <t>18</t>
  </si>
  <si>
    <t>PNJ</t>
  </si>
  <si>
    <t>2246.18</t>
  </si>
  <si>
    <t>19</t>
  </si>
  <si>
    <t>PVS</t>
  </si>
  <si>
    <t>2246.19</t>
  </si>
  <si>
    <t>20</t>
  </si>
  <si>
    <t>QNS</t>
  </si>
  <si>
    <t>2246.20</t>
  </si>
  <si>
    <t>21</t>
  </si>
  <si>
    <t>REE</t>
  </si>
  <si>
    <t>2246.21</t>
  </si>
  <si>
    <t>22</t>
  </si>
  <si>
    <t>SAB</t>
  </si>
  <si>
    <t>2246.22</t>
  </si>
  <si>
    <t>23</t>
  </si>
  <si>
    <t>STB</t>
  </si>
  <si>
    <t>2246.23</t>
  </si>
  <si>
    <t>24</t>
  </si>
  <si>
    <t>TCB</t>
  </si>
  <si>
    <t>2246.24</t>
  </si>
  <si>
    <t>25</t>
  </si>
  <si>
    <t>TLG</t>
  </si>
  <si>
    <t>2246.25</t>
  </si>
  <si>
    <t>26</t>
  </si>
  <si>
    <t>VHM</t>
  </si>
  <si>
    <t>2246.26</t>
  </si>
  <si>
    <t>27</t>
  </si>
  <si>
    <t>VIB</t>
  </si>
  <si>
    <t>2246.27</t>
  </si>
  <si>
    <t>28</t>
  </si>
  <si>
    <t>VIC</t>
  </si>
  <si>
    <t>2246.28</t>
  </si>
  <si>
    <t>29</t>
  </si>
  <si>
    <t>VNM</t>
  </si>
  <si>
    <t>2246.29</t>
  </si>
  <si>
    <t>30</t>
  </si>
  <si>
    <t>VPB</t>
  </si>
  <si>
    <t>2246.30</t>
  </si>
  <si>
    <t>31</t>
  </si>
  <si>
    <t>VRE</t>
  </si>
  <si>
    <t>2246.31</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</si>
  <si>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</si>
  <si>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</si>
  <si>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</si>
  <si>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</si>
  <si>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</si>
  <si>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</si>
  <si>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</si>
  <si>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</si>
  <si>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</si>
  <si>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</si>
  <si>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</si>
  <si>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</si>
  <si>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</si>
  <si>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1.1</t>
  </si>
  <si>
    <t>MML121021</t>
  </si>
  <si>
    <t>2251.1.1</t>
  </si>
  <si>
    <t>1.2</t>
  </si>
  <si>
    <t>MSN123008</t>
  </si>
  <si>
    <t>2251.1.2</t>
  </si>
  <si>
    <t>1.3</t>
  </si>
  <si>
    <t>TNG122017</t>
  </si>
  <si>
    <t>2251.1.3</t>
  </si>
  <si>
    <t>1.4</t>
  </si>
  <si>
    <t>VHM121025</t>
  </si>
  <si>
    <t>2251.1.4</t>
  </si>
  <si>
    <t>2</t>
  </si>
  <si>
    <t>Trái phiếu chưa niêm yết
Unlisted Bonds</t>
  </si>
  <si>
    <t>2251.2</t>
  </si>
  <si>
    <t>2.1</t>
  </si>
  <si>
    <t>BCM12406</t>
  </si>
  <si>
    <t>2251.2.1</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</si>
  <si>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</si>
  <si>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</si>
  <si>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</si>
  <si>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</si>
  <si>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</si>
  <si>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</si>
  <si>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</si>
  <si>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</si>
  <si>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</si>
  <si>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</si>
  <si>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</si>
  <si>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</si>
  <si>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</si>
  <si>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</si>
  <si>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</si>
  <si>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</si>
  <si>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</si>
  <si>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</si>
  <si>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</si>
  <si>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</si>
  <si>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</si>
  <si>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</si>
  <si>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</si>
  <si>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</si>
  <si>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</si>
  <si>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</si>
  <si>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</si>
  <si>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</si>
  <si>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</si>
  <si>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</si>
  <si>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</si>
  <si>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</si>
  <si>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</si>
  <si>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</si>
  <si>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</si>
  <si>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</si>
  <si>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</si>
  <si>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</si>
  <si>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</si>
  <si>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</si>
  <si>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</si>
  <si>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</si>
  <si>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</si>
  <si>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</si>
  <si>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</si>
  <si>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</si>
  <si>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</si>
  <si>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</si>
  <si>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</si>
  <si>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</si>
  <si>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</si>
  <si>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</si>
  <si>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</si>
  <si>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</si>
  <si>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</si>
  <si>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</si>
  <si>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</si>
  <si>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</si>
  <si>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</si>
  <si>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</si>
  <si>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</si>
  <si>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</si>
  <si>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</si>
  <si>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</si>
  <si>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</si>
  <si>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</si>
  <si>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</si>
  <si>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</si>
  <si>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</si>
  <si>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</si>
  <si>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</si>
  <si>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</si>
  <si>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</si>
  <si>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</si>
  <si>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</si>
  <si>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</si>
  <si>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</si>
  <si>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</si>
  <si>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</si>
  <si>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</si>
  <si>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</si>
  <si>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</si>
  <si>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</si>
  <si>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</si>
  <si>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</si>
  <si>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</si>
  <si>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</si>
  <si>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</si>
  <si>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</si>
  <si>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</si>
  <si>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</si>
  <si>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</si>
  <si>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</si>
  <si>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</si>
  <si>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</si>
  <si>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</si>
  <si>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</si>
  <si>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</si>
  <si>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</si>
  <si>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</si>
  <si>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</si>
  <si>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</si>
  <si>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</si>
  <si>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</si>
  <si>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</si>
  <si>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</si>
  <si>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</si>
  <si>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</si>
  <si>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</si>
  <si>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</si>
  <si>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</si>
  <si>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</si>
  <si>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</si>
  <si>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</si>
  <si>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</si>
  <si>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</si>
  <si>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</si>
  <si>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</si>
  <si>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</si>
  <si>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</si>
  <si>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</si>
  <si>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</si>
  <si>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</si>
  <si>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</si>
  <si>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</si>
  <si>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</si>
  <si>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</si>
  <si>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</si>
  <si>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</si>
  <si>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</si>
  <si>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</si>
  <si>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</si>
  <si>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</si>
  <si>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</si>
  <si>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</si>
  <si>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</si>
  <si>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</si>
  <si>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</si>
  <si>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</si>
  <si>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</si>
  <si>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</si>
  <si>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</si>
  <si>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</si>
  <si>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</si>
  <si>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</si>
  <si>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</si>
  <si>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</si>
  <si>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</si>
  <si>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</si>
  <si>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</si>
  <si>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</si>
  <si>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</si>
  <si>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</si>
  <si>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</si>
  <si>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</si>
  <si>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</si>
  <si>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</si>
  <si>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</si>
  <si>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</si>
  <si>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</si>
  <si>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</si>
  <si>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</si>
  <si>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</si>
  <si>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</si>
  <si>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</si>
  <si>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</si>
  <si>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</si>
  <si>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</si>
  <si>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</si>
  <si>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</si>
  <si>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</si>
  <si>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</si>
  <si>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</si>
  <si>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</si>
  <si>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</si>
  <si>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</si>
  <si>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</si>
  <si>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</si>
  <si>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</si>
  <si>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</si>
  <si>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</si>
  <si>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</si>
  <si>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</si>
  <si>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</si>
  <si>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</si>
  <si>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</si>
  <si>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</si>
  <si>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</si>
  <si>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</si>
  <si>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</si>
  <si>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</si>
  <si>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</si>
  <si>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</si>
  <si>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</si>
  <si>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</si>
  <si>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</si>
  <si>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</si>
  <si>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</si>
  <si>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</si>
  <si>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</si>
  <si>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</si>
  <si>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</si>
  <si>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</si>
  <si>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</si>
  <si>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</si>
  <si>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</si>
  <si>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</si>
  <si>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</si>
  <si>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</si>
  <si>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Cổ tức, trái tức được nhận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</si>
  <si>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</si>
  <si>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</si>
  <si>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</si>
  <si>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</si>
  <si>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</si>
  <si>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</si>
  <si>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</si>
  <si>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</si>
  <si>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</si>
  <si>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</si>
  <si>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</si>
  <si>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</si>
  <si>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</si>
  <si>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</si>
  <si>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</si>
  <si>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</si>
  <si>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</si>
  <si>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</si>
  <si>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</si>
  <si>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</si>
  <si>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</si>
  <si>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</si>
  <si>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</si>
  <si>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</si>
  <si>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</si>
  <si>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</si>
  <si>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</si>
  <si>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</si>
  <si>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</si>
  <si>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</si>
  <si>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</si>
  <si>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</si>
  <si>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</si>
  <si>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</si>
  <si>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</si>
  <si>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</si>
  <si>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</si>
  <si>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</si>
  <si>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</si>
  <si>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</si>
  <si>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</si>
  <si>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</si>
  <si>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</si>
  <si>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</si>
  <si>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</si>
  <si>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</si>
  <si>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</si>
  <si>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</si>
  <si>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</si>
  <si>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</si>
  <si>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</si>
  <si>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</si>
  <si>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</si>
  <si>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</si>
  <si>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</si>
  <si>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</si>
  <si>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</si>
  <si>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</si>
  <si>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</si>
  <si>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</si>
  <si>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</si>
  <si>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</si>
  <si>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</si>
  <si>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</si>
  <si>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</si>
  <si>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</si>
  <si>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</si>
  <si>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</si>
  <si>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</si>
  <si>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</si>
  <si>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</si>
  <si>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</si>
  <si>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</si>
  <si>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</si>
  <si>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</si>
  <si>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</si>
  <si>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</si>
  <si>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</si>
  <si>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</si>
  <si>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</si>
  <si>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</si>
  <si>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</si>
  <si>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</si>
  <si>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</si>
  <si>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</si>
  <si>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</si>
  <si>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</si>
  <si>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</si>
  <si>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</si>
  <si>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</si>
  <si>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</si>
  <si>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</si>
  <si>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</si>
  <si>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</si>
  <si>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</si>
  <si>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</si>
  <si>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</si>
  <si>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</si>
  <si>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</si>
  <si>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</si>
  <si>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</si>
  <si>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</si>
  <si>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</si>
  <si>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</si>
  <si>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</si>
  <si>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</si>
  <si>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</si>
  <si>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</si>
  <si>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</si>
  <si>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</si>
  <si>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</si>
  <si>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</si>
  <si>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</si>
  <si>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</si>
  <si>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</si>
  <si>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</si>
  <si>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</si>
  <si>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</si>
  <si>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</si>
  <si>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</si>
  <si>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</si>
  <si>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</si>
  <si>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</si>
  <si>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</si>
  <si>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</si>
  <si>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</si>
  <si>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</si>
  <si>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</si>
  <si>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</si>
  <si>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</si>
  <si>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</si>
  <si>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</si>
  <si>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</si>
  <si>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</si>
  <si>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</si>
  <si>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</si>
  <si>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</si>
  <si>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</si>
  <si>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</si>
  <si>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</si>
  <si>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</si>
  <si>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</si>
  <si>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</si>
  <si>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</si>
  <si>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</si>
  <si>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</si>
  <si>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</si>
  <si>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</si>
  <si>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</si>
  <si>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</si>
  <si>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</si>
  <si>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</si>
  <si>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</si>
  <si>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</si>
  <si>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</si>
  <si>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</si>
  <si>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</si>
  <si>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</si>
  <si>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</si>
  <si>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</si>
  <si>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</si>
  <si>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</si>
  <si>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</si>
  <si>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</si>
  <si>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</si>
  <si>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</si>
  <si>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</si>
  <si>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</si>
  <si>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</si>
  <si>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</si>
  <si>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</si>
  <si>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</si>
  <si>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</si>
  <si>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</si>
  <si>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</si>
  <si>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</si>
  <si>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</si>
  <si>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</si>
  <si>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</si>
  <si>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</si>
  <si>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</si>
  <si>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</si>
  <si>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</si>
  <si>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</si>
  <si>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</si>
  <si>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</si>
  <si>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</si>
  <si>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</si>
  <si>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</si>
  <si>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</si>
  <si>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</si>
  <si>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</si>
  <si>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</si>
  <si>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</si>
  <si>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</si>
  <si>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</si>
  <si>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</si>
  <si>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</si>
  <si>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</si>
  <si>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</si>
  <si>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</si>
  <si>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</si>
  <si>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</si>
  <si>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</si>
  <si>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</si>
  <si>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</si>
  <si>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</si>
  <si>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</si>
  <si>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</si>
  <si>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</si>
  <si>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</si>
  <si>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</si>
  <si>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</si>
  <si>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</si>
  <si>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</si>
  <si>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</si>
  <si>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</si>
  <si>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</si>
  <si>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</si>
  <si>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</si>
  <si>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</si>
  <si>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</si>
  <si>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</si>
  <si>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Tại ngày 28 tháng 02 năm 2025
/ As at 28 Feb 2025</t>
  </si>
  <si>
    <t>Tháng 02 năm 2025
/ Feb 2025</t>
  </si>
  <si>
    <t>Công ty TNHH quản lý quỹ đầu tư chứng khoán Vietcombank</t>
  </si>
  <si>
    <t>Vietcombank Fund Management Company Limited</t>
  </si>
  <si>
    <t>Ngân hàng TNHH Một thành viên Standard Chartered (Việt Nam)</t>
  </si>
  <si>
    <t>Standard Chartered Bank (Vietnam) Limited</t>
  </si>
  <si>
    <t>VCBF Tactical Balanced Fund (VCBTBF)</t>
  </si>
  <si>
    <t>Ngày 04 tháng 03 năm 2025</t>
  </si>
  <si>
    <t>04 Mar 2025</t>
  </si>
  <si>
    <t>Vũ Quang Phan</t>
  </si>
  <si>
    <t>Bùi Sỹ Tân</t>
  </si>
  <si>
    <t>Phó phòng Dịch vụ nghiệp vụ giám sát Quỹ</t>
  </si>
  <si>
    <t>Phó Tổng Giám Đốc</t>
  </si>
  <si>
    <t>Ngày 28 tháng 02 năm 2025
 As at 28 Feb 2025</t>
  </si>
  <si>
    <t>Ngày 31 tháng 01 năm 2025
 As at 31 Jan 2025</t>
  </si>
  <si>
    <t>Tháng 02 năm 2025
Feb 2025</t>
  </si>
  <si>
    <t>Tháng 01 năm 2025
Jan 2025</t>
  </si>
  <si>
    <t>Năm 2025
Year 2025</t>
  </si>
  <si>
    <t>Năm 2024
Year 2024</t>
  </si>
  <si>
    <t>Tháng 02 năm 2024
Feb 2024</t>
  </si>
  <si>
    <t>Nguyễn Minh Hằng</t>
  </si>
  <si>
    <t>Chuyên viên Quản trị Danh mục đầu tư</t>
  </si>
  <si>
    <t xml:space="preserve">                                      Người duyệt: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</si>
</sst>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_(* #,##0.00_);_(* \(#,##0.00\);_(* &quot;-&quot;??_);_(@_)"/>
    <numFmt numFmtId="166" formatCode="_-* #,##0.00\ _₫_-;\-* #,##0.00\ _₫_-;_-* &quot;-&quot;??\ _₫_-;_-@_-"/>
    <numFmt numFmtId="167" formatCode="_(* #,##0_);_(* \(#,##0\);_(* &quot;-&quot;??_);_(@_)"/>
    <numFmt numFmtId="168" formatCode="_(* #,##0.00_);_(* \(#,##0.00\);_(* &quot;-&quot;_);_(@_)"/>
  </numFmts>
  <fonts count="31">
    <font>
      <sz val="11"/>
      <color theme="1"/>
      <name val="Calibri"/>
      <family val="2"/>
      <scheme val="minor"/>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0"/>
      <name val="Tahoma"/>
      <family val="2"/>
    </font>
    <font>
      <sz val="10"/>
      <name val="Tahoma"/>
      <family val="2"/>
    </font>
    <font>
      <sz val="10"/>
      <name val="Tahoma"/>
      <family val="2"/>
    </font>
    <font>
      <sz val="10"/>
      <name val="Tahoma"/>
      <family val="2"/>
    </font>
    <font>
      <sz val="10"/>
      <name val="Tahoma"/>
      <family val="2"/>
    </font>
    <font>
      <b/>
      <sz val="10"/>
      <name val="Tahoma"/>
      <family val="2"/>
    </font>
    <font>
      <b/>
      <sz val="10"/>
      <name val="Tahoma"/>
      <family val="2"/>
    </font>
    <font>
      <b/>
      <sz val="10"/>
      <name val="Tahoma"/>
      <family val="2"/>
    </font>
    <font>
      <b/>
      <sz val="10"/>
      <name val="Tahoma"/>
      <family val="2"/>
    </font>
    <font>
      <sz val="10"/>
      <name val="Tahoma"/>
      <family val="2"/>
    </font>
    <font>
      <sz val="10"/>
      <name val="Tahoma"/>
      <family val="2"/>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4">
    <xf numFmtId="0" fontId="0" fillId="0" borderId="0"/>
    <xf numFmtId="0" fontId="2" fillId="0" borderId="0"/>
    <xf numFmtId="0" fontId="1" fillId="0" borderId="0"/>
    <xf numFmtId="0" fontId="3" fillId="0" borderId="0"/>
    <xf numFmtId="0" fontId="3" fillId="0" borderId="0"/>
    <xf numFmtId="165" fontId="3" fillId="0" borderId="0" applyFont="0" applyFill="0" applyBorder="0" applyAlignment="0" applyProtection="0"/>
    <xf numFmtId="0" fontId="3" fillId="0" borderId="0"/>
    <xf numFmtId="165" fontId="1"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0" fontId="3" fillId="0" borderId="0"/>
    <xf numFmtId="0" fontId="1" fillId="0" borderId="0"/>
    <xf numFmtId="166" fontId="3" fillId="0" borderId="0" quotePrefix="1" applyFont="0" applyFill="0" applyBorder="0" applyAlignment="0">
      <protection locked="0"/>
    </xf>
    <xf numFmtId="0" fontId="3" fillId="5" borderId="0"/>
    <xf numFmtId="0" fontId="1" fillId="5" borderId="0"/>
    <xf numFmtId="0" fontId="1" fillId="5" borderId="0"/>
    <xf numFmtId="0" fontId="3" fillId="5" borderId="0"/>
    <xf numFmtId="0" fontId="3" fillId="5" borderId="0"/>
    <xf numFmtId="0" fontId="3" fillId="5" borderId="0"/>
    <xf numFmtId="10" fontId="3" fillId="5" borderId="0" quotePrefix="1" applyFont="0" applyFill="0" applyBorder="0" applyAlignment="0">
      <protection locked="0"/>
    </xf>
    <xf numFmtId="165" fontId="3" fillId="5" borderId="0" quotePrefix="1" applyFont="0" applyFill="0" applyBorder="0" applyAlignment="0">
      <protection locked="0"/>
    </xf>
    <xf numFmtId="165" fontId="3" fillId="5" borderId="0" applyFont="0" applyFill="0" applyBorder="0" applyAlignment="0" applyProtection="0"/>
    <xf numFmtId="0" fontId="1" fillId="5" borderId="0"/>
  </cellStyleXfs>
  <cellXfs count="222">
    <xf numFmtId="0" fontId="0" fillId="0" borderId="0" xfId="0"/>
    <xf numFmtId="0" fontId="4" fillId="3" borderId="0" xfId="0" applyFont="1" applyFill="1"/>
    <xf numFmtId="0" fontId="5" fillId="0" borderId="0" xfId="0" applyFont="1"/>
    <xf numFmtId="0" fontId="6" fillId="3" borderId="0" xfId="0" applyFont="1" applyFill="1"/>
    <xf numFmtId="0" fontId="7" fillId="3" borderId="0" xfId="0" applyFont="1" applyFill="1"/>
    <xf numFmtId="0" fontId="7" fillId="3" borderId="0" xfId="0" applyFont="1" applyFill="1" applyAlignment="1">
      <alignment horizontal="left" vertical="center"/>
    </xf>
    <xf numFmtId="0" fontId="9" fillId="3" borderId="0" xfId="0" applyFont="1" applyFill="1"/>
    <xf numFmtId="0" fontId="9" fillId="3" borderId="0" xfId="0" applyFont="1" applyFill="1" applyAlignment="1">
      <alignment horizontal="left" vertical="center"/>
    </xf>
    <xf numFmtId="0" fontId="8" fillId="2" borderId="9" xfId="6" applyFont="1" applyFill="1" applyBorder="1" applyAlignment="1">
      <alignment horizontal="center" vertical="center" wrapText="1"/>
    </xf>
    <xf numFmtId="167" fontId="8" fillId="2" borderId="9" xfId="7" applyNumberFormat="1" applyFont="1" applyFill="1" applyBorder="1" applyAlignment="1" applyProtection="1">
      <alignment horizontal="center" vertical="center" wrapText="1"/>
      <protection locked="0"/>
    </xf>
    <xf numFmtId="0" fontId="7" fillId="3" borderId="0" xfId="0" applyFont="1" applyFill="1" applyAlignment="1">
      <alignment vertical="center"/>
    </xf>
    <xf numFmtId="0" fontId="6" fillId="3" borderId="0" xfId="0" applyFont="1" applyFill="1" applyAlignment="1">
      <alignment vertical="center"/>
    </xf>
    <xf numFmtId="0" fontId="8" fillId="2" borderId="9" xfId="0" applyFont="1" applyFill="1" applyBorder="1" applyAlignment="1">
      <alignment horizontal="center" vertical="center"/>
    </xf>
    <xf numFmtId="0" fontId="9" fillId="0" borderId="9" xfId="6" applyFont="1" applyBorder="1" applyAlignment="1">
      <alignment horizontal="left" vertical="center" wrapText="1"/>
    </xf>
    <xf numFmtId="0" fontId="9" fillId="0" borderId="9" xfId="4" applyFont="1" applyBorder="1" applyAlignment="1">
      <alignment horizontal="left" vertical="center" wrapText="1"/>
    </xf>
    <xf numFmtId="0" fontId="8" fillId="3" borderId="5" xfId="0" applyFont="1" applyFill="1" applyBorder="1" applyAlignment="1">
      <alignment horizontal="left" vertical="center"/>
    </xf>
    <xf numFmtId="0" fontId="11" fillId="3" borderId="0" xfId="0" applyFont="1" applyFill="1" applyAlignment="1">
      <alignment vertical="center"/>
    </xf>
    <xf numFmtId="0" fontId="9" fillId="3" borderId="0" xfId="1" applyFont="1" applyFill="1" applyAlignment="1">
      <alignment vertical="center"/>
    </xf>
    <xf numFmtId="0" fontId="13" fillId="3" borderId="0" xfId="2" applyFont="1" applyFill="1" applyAlignment="1">
      <alignment horizontal="center" vertical="center"/>
    </xf>
    <xf numFmtId="0" fontId="13" fillId="3" borderId="0" xfId="2" applyFont="1" applyFill="1" applyAlignment="1">
      <alignment vertical="center"/>
    </xf>
    <xf numFmtId="0" fontId="6" fillId="0" borderId="0" xfId="0" applyFont="1" applyAlignment="1">
      <alignment vertical="center"/>
    </xf>
    <xf numFmtId="167" fontId="8" fillId="2" borderId="9" xfId="7" applyNumberFormat="1" applyFont="1" applyFill="1" applyBorder="1" applyAlignment="1" applyProtection="1">
      <alignment horizontal="right" vertical="center" wrapText="1"/>
      <protection locked="0"/>
    </xf>
    <xf numFmtId="0" fontId="13" fillId="0" borderId="0" xfId="0" applyFont="1" applyAlignment="1">
      <alignment vertical="center"/>
    </xf>
    <xf numFmtId="167" fontId="7" fillId="3" borderId="9" xfId="7" applyNumberFormat="1" applyFont="1" applyFill="1" applyBorder="1" applyAlignment="1" applyProtection="1">
      <alignment horizontal="right" vertical="center" wrapText="1"/>
      <protection locked="0"/>
    </xf>
    <xf numFmtId="0" fontId="13" fillId="3" borderId="0" xfId="0" applyFont="1" applyFill="1" applyAlignment="1">
      <alignment vertical="center"/>
    </xf>
    <xf numFmtId="0" fontId="12" fillId="3" borderId="0" xfId="0" applyFont="1" applyFill="1" applyAlignment="1">
      <alignment vertical="center"/>
    </xf>
    <xf numFmtId="0" fontId="12" fillId="0" borderId="0" xfId="0" applyFont="1" applyAlignment="1">
      <alignment vertical="center"/>
    </xf>
    <xf numFmtId="0" fontId="13" fillId="3" borderId="5" xfId="0" applyFont="1" applyFill="1" applyBorder="1" applyAlignment="1">
      <alignment vertical="center"/>
    </xf>
    <xf numFmtId="0" fontId="6" fillId="3" borderId="5" xfId="0" applyFont="1" applyFill="1" applyBorder="1" applyAlignment="1">
      <alignment vertical="center"/>
    </xf>
    <xf numFmtId="0" fontId="4" fillId="0" borderId="0" xfId="0" applyFont="1"/>
    <xf numFmtId="0" fontId="13" fillId="2" borderId="9" xfId="0" applyFont="1" applyFill="1" applyBorder="1" applyAlignment="1">
      <alignment horizontal="center" vertical="center" wrapText="1"/>
    </xf>
    <xf numFmtId="0" fontId="8" fillId="3" borderId="5" xfId="1" applyFont="1" applyFill="1" applyBorder="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6" fillId="3" borderId="8" xfId="0" applyFont="1" applyFill="1" applyBorder="1" applyAlignment="1">
      <alignment vertical="center"/>
    </xf>
    <xf numFmtId="0" fontId="6" fillId="3" borderId="0" xfId="0" applyFont="1" applyFill="1" applyAlignment="1">
      <alignment vertical="center" wrapText="1"/>
    </xf>
    <xf numFmtId="0" fontId="8" fillId="2" borderId="9" xfId="0"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0" fontId="8" fillId="2" borderId="9" xfId="4" applyFont="1" applyFill="1" applyBorder="1" applyAlignment="1">
      <alignment horizontal="left" vertical="center" wrapText="1"/>
    </xf>
    <xf numFmtId="49" fontId="8" fillId="2" borderId="9" xfId="4" applyNumberFormat="1"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3" borderId="9" xfId="4" applyFont="1" applyFill="1" applyBorder="1" applyAlignment="1">
      <alignment horizontal="left" vertical="center" wrapText="1"/>
    </xf>
    <xf numFmtId="49" fontId="7" fillId="0" borderId="9" xfId="4" applyNumberFormat="1" applyFont="1" applyBorder="1" applyAlignment="1">
      <alignment horizontal="center" vertical="center" wrapText="1"/>
    </xf>
    <xf numFmtId="0" fontId="7" fillId="0" borderId="9" xfId="4" applyFont="1" applyBorder="1" applyAlignment="1">
      <alignment horizontal="center" vertical="center" wrapText="1"/>
    </xf>
    <xf numFmtId="0" fontId="7" fillId="3" borderId="9" xfId="4" applyFont="1" applyFill="1" applyBorder="1" applyAlignment="1">
      <alignment horizontal="center" vertical="center" wrapText="1"/>
    </xf>
    <xf numFmtId="49" fontId="7" fillId="3" borderId="9" xfId="4" applyNumberFormat="1" applyFont="1" applyFill="1" applyBorder="1" applyAlignment="1">
      <alignment horizontal="center" vertical="center" wrapText="1"/>
    </xf>
    <xf numFmtId="0" fontId="7" fillId="0" borderId="9" xfId="4" applyFont="1" applyBorder="1" applyAlignment="1">
      <alignment horizontal="left" vertical="center" wrapText="1"/>
    </xf>
    <xf numFmtId="49" fontId="9" fillId="0" borderId="9" xfId="4" applyNumberFormat="1" applyFont="1" applyBorder="1" applyAlignment="1">
      <alignment horizontal="center" vertical="center" wrapText="1"/>
    </xf>
    <xf numFmtId="49" fontId="7" fillId="0" borderId="9" xfId="4" quotePrefix="1" applyNumberFormat="1" applyFont="1" applyBorder="1" applyAlignment="1">
      <alignment horizontal="center" vertical="center" wrapText="1"/>
    </xf>
    <xf numFmtId="49" fontId="9" fillId="0" borderId="9" xfId="4" quotePrefix="1" applyNumberFormat="1" applyFont="1" applyBorder="1" applyAlignment="1">
      <alignment horizontal="center" vertical="center" wrapText="1"/>
    </xf>
    <xf numFmtId="49" fontId="13" fillId="3" borderId="9" xfId="0" applyNumberFormat="1" applyFont="1" applyFill="1" applyBorder="1" applyAlignment="1">
      <alignment horizontal="center" vertical="center"/>
    </xf>
    <xf numFmtId="0" fontId="3" fillId="0" borderId="0" xfId="0" applyFont="1"/>
    <xf numFmtId="168" fontId="8" fillId="2" borderId="9" xfId="7" applyNumberFormat="1" applyFont="1" applyFill="1" applyBorder="1" applyAlignment="1" applyProtection="1">
      <alignment horizontal="right" vertical="center" wrapText="1"/>
      <protection locked="0"/>
    </xf>
    <xf numFmtId="167" fontId="8" fillId="2" borderId="9" xfId="10" applyFont="1" applyFill="1" applyBorder="1" applyAlignment="1" applyProtection="1">
      <alignment horizontal="center" vertical="center" wrapText="1"/>
    </xf>
    <xf numFmtId="0" fontId="14" fillId="3" borderId="0" xfId="0" applyFont="1" applyFill="1" applyAlignment="1">
      <alignment vertical="center"/>
    </xf>
    <xf numFmtId="0" fontId="7" fillId="3" borderId="0" xfId="11" applyFont="1" applyFill="1"/>
    <xf numFmtId="0" fontId="14" fillId="3" borderId="0" xfId="11" applyFont="1" applyFill="1" applyAlignment="1">
      <alignment horizontal="left" vertical="top"/>
    </xf>
    <xf numFmtId="0" fontId="15" fillId="3" borderId="0" xfId="11" applyFont="1" applyFill="1" applyAlignment="1">
      <alignment horizontal="left" vertical="top"/>
    </xf>
    <xf numFmtId="0" fontId="7" fillId="3" borderId="0" xfId="11" applyFont="1" applyFill="1" applyAlignment="1">
      <alignment horizontal="left" vertical="top"/>
    </xf>
    <xf numFmtId="0" fontId="6" fillId="3" borderId="0" xfId="11" applyFont="1" applyFill="1" applyAlignment="1">
      <alignment horizontal="left" vertical="top"/>
    </xf>
    <xf numFmtId="0" fontId="6" fillId="4" borderId="0" xfId="12" applyFont="1" applyFill="1"/>
    <xf numFmtId="0" fontId="6" fillId="3" borderId="0" xfId="12" applyFont="1" applyFill="1"/>
    <xf numFmtId="0" fontId="13" fillId="3" borderId="0" xfId="11" applyFont="1" applyFill="1"/>
    <xf numFmtId="0" fontId="6" fillId="3" borderId="0" xfId="11" applyFont="1" applyFill="1"/>
    <xf numFmtId="167" fontId="6" fillId="3" borderId="0" xfId="13" applyNumberFormat="1" applyFont="1" applyFill="1">
      <protection locked="0"/>
    </xf>
    <xf numFmtId="167" fontId="13" fillId="3" borderId="0" xfId="13" applyNumberFormat="1" applyFont="1" applyFill="1">
      <protection locked="0"/>
    </xf>
    <xf numFmtId="0" fontId="12" fillId="3" borderId="0" xfId="11" applyFont="1" applyFill="1"/>
    <xf numFmtId="167" fontId="12" fillId="3" borderId="0" xfId="13" applyNumberFormat="1" applyFont="1" applyFill="1">
      <protection locked="0"/>
    </xf>
    <xf numFmtId="0" fontId="8" fillId="3" borderId="0" xfId="0" applyFont="1" applyFill="1" applyAlignment="1">
      <alignment horizontal="left" vertical="center"/>
    </xf>
    <xf numFmtId="0" fontId="7" fillId="3" borderId="5" xfId="0" applyFont="1" applyFill="1" applyBorder="1" applyAlignment="1">
      <alignment horizontal="left" vertical="center"/>
    </xf>
    <xf numFmtId="0" fontId="7" fillId="3" borderId="8" xfId="0" applyFont="1" applyFill="1" applyBorder="1" applyAlignment="1">
      <alignment horizontal="left" vertical="center"/>
    </xf>
    <xf numFmtId="0" fontId="13" fillId="3" borderId="0" xfId="12" applyFont="1" applyFill="1" applyAlignment="1">
      <alignment horizontal="center"/>
    </xf>
    <xf numFmtId="0" fontId="13" fillId="3" borderId="0" xfId="12" applyFont="1" applyFill="1"/>
    <xf numFmtId="0" fontId="7" fillId="5" borderId="9" xfId="15" applyFont="1" applyBorder="1" applyAlignment="1">
      <alignment horizontal="center" vertical="center"/>
    </xf>
    <xf numFmtId="49" fontId="7" fillId="5" borderId="9" xfId="14" applyNumberFormat="1" applyFont="1" applyBorder="1" applyAlignment="1">
      <alignment horizontal="left" vertical="center" wrapText="1"/>
    </xf>
    <xf numFmtId="49" fontId="7" fillId="5" borderId="9" xfId="14" applyNumberFormat="1" applyFont="1" applyBorder="1" applyAlignment="1">
      <alignment horizontal="center" vertical="center" wrapText="1"/>
    </xf>
    <xf numFmtId="0" fontId="9" fillId="5" borderId="9" xfId="15" applyFont="1" applyBorder="1" applyAlignment="1">
      <alignment horizontal="center" vertical="center"/>
    </xf>
    <xf numFmtId="49" fontId="9" fillId="5" borderId="9" xfId="14" applyNumberFormat="1" applyFont="1" applyBorder="1" applyAlignment="1">
      <alignment horizontal="left" vertical="center" wrapText="1"/>
    </xf>
    <xf numFmtId="49" fontId="9" fillId="5" borderId="9" xfId="14" applyNumberFormat="1" applyFont="1" applyBorder="1" applyAlignment="1">
      <alignment horizontal="center" vertical="center" wrapText="1"/>
    </xf>
    <xf numFmtId="0" fontId="9" fillId="3" borderId="9" xfId="15" applyFont="1" applyFill="1" applyBorder="1" applyAlignment="1">
      <alignment horizontal="center" vertical="center"/>
    </xf>
    <xf numFmtId="49" fontId="9" fillId="3" borderId="9" xfId="14" applyNumberFormat="1" applyFont="1" applyFill="1" applyBorder="1" applyAlignment="1">
      <alignment horizontal="left" vertical="center" wrapText="1"/>
    </xf>
    <xf numFmtId="49" fontId="9" fillId="3" borderId="9" xfId="14" applyNumberFormat="1" applyFont="1" applyFill="1" applyBorder="1" applyAlignment="1">
      <alignment horizontal="center" vertical="center" wrapText="1"/>
    </xf>
    <xf numFmtId="0" fontId="7" fillId="3" borderId="9" xfId="15" applyFont="1" applyFill="1" applyBorder="1" applyAlignment="1">
      <alignment horizontal="center" vertical="center"/>
    </xf>
    <xf numFmtId="0" fontId="7" fillId="5" borderId="9" xfId="14" applyFont="1" applyBorder="1" applyAlignment="1">
      <alignment horizontal="left" vertical="center" wrapText="1"/>
    </xf>
    <xf numFmtId="0" fontId="9" fillId="5" borderId="9" xfId="14" applyFont="1" applyBorder="1" applyAlignment="1">
      <alignment horizontal="left" vertical="center" wrapText="1"/>
    </xf>
    <xf numFmtId="0" fontId="7" fillId="0" borderId="9" xfId="0" applyFont="1" applyBorder="1" applyAlignment="1">
      <alignment horizontal="center" vertical="center"/>
    </xf>
    <xf numFmtId="49" fontId="13" fillId="3" borderId="9" xfId="0" applyNumberFormat="1" applyFont="1" applyFill="1" applyBorder="1" applyAlignment="1">
      <alignment horizontal="left" vertical="center" wrapText="1"/>
    </xf>
    <xf numFmtId="49" fontId="13" fillId="3" borderId="9" xfId="15" applyNumberFormat="1" applyFont="1" applyFill="1" applyBorder="1" applyAlignment="1">
      <alignment horizontal="center" vertical="center" wrapText="1"/>
    </xf>
    <xf numFmtId="49" fontId="6" fillId="3" borderId="9" xfId="0" applyNumberFormat="1" applyFont="1" applyFill="1" applyBorder="1" applyAlignment="1">
      <alignment horizontal="left" vertical="center" wrapText="1"/>
    </xf>
    <xf numFmtId="49" fontId="6" fillId="3" borderId="9" xfId="15" applyNumberFormat="1" applyFont="1" applyFill="1" applyBorder="1" applyAlignment="1">
      <alignment horizontal="center" vertical="center" wrapText="1"/>
    </xf>
    <xf numFmtId="165" fontId="8" fillId="3" borderId="14" xfId="7" applyFont="1" applyFill="1" applyBorder="1" applyAlignment="1" applyProtection="1">
      <alignment horizontal="right" vertical="center" wrapText="1"/>
      <protection locked="0"/>
    </xf>
    <xf numFmtId="165" fontId="7" fillId="3" borderId="14" xfId="7" applyFont="1" applyFill="1" applyBorder="1" applyAlignment="1" applyProtection="1">
      <alignment horizontal="right" vertical="center" wrapText="1"/>
      <protection locked="0"/>
    </xf>
    <xf numFmtId="0" fontId="13" fillId="3" borderId="0" xfId="16" applyFont="1" applyFill="1" applyAlignment="1">
      <alignment horizontal="center" vertical="center"/>
    </xf>
    <xf numFmtId="0" fontId="13" fillId="3" borderId="0" xfId="16" applyFont="1" applyFill="1" applyAlignment="1">
      <alignment vertical="center"/>
    </xf>
    <xf numFmtId="0" fontId="8" fillId="3" borderId="0" xfId="16" applyFont="1" applyFill="1" applyAlignment="1">
      <alignment horizontal="center" vertical="center"/>
    </xf>
    <xf numFmtId="0" fontId="8" fillId="3" borderId="0" xfId="16" applyFont="1" applyFill="1" applyAlignment="1">
      <alignment vertical="center"/>
    </xf>
    <xf numFmtId="0" fontId="7" fillId="0" borderId="9" xfId="0" applyFont="1" applyBorder="1" applyAlignment="1">
      <alignment horizontal="left"/>
    </xf>
    <xf numFmtId="0" fontId="7" fillId="3" borderId="0" xfId="0" applyFont="1" applyFill="1" applyAlignment="1">
      <alignment horizontal="left" vertical="center" wrapText="1"/>
    </xf>
    <xf numFmtId="0" fontId="10" fillId="3" borderId="0" xfId="0" applyFont="1" applyFill="1" applyAlignment="1">
      <alignment horizontal="left" vertical="center"/>
    </xf>
    <xf numFmtId="49" fontId="6" fillId="3" borderId="9" xfId="0" applyNumberFormat="1" applyFont="1" applyFill="1" applyBorder="1" applyAlignment="1">
      <alignment horizontal="center" vertical="center"/>
    </xf>
    <xf numFmtId="164" fontId="7" fillId="3" borderId="14" xfId="7" applyNumberFormat="1" applyFont="1" applyFill="1" applyBorder="1" applyAlignment="1" applyProtection="1">
      <alignment horizontal="right" vertical="center" wrapText="1"/>
      <protection locked="0"/>
    </xf>
    <xf numFmtId="0" fontId="13" fillId="2" borderId="0" xfId="0" applyFont="1" applyFill="1"/>
    <xf numFmtId="0" fontId="6" fillId="2" borderId="0" xfId="0" applyFont="1" applyFill="1"/>
    <xf numFmtId="0" fontId="6" fillId="3" borderId="3" xfId="0" applyFont="1" applyFill="1" applyBorder="1"/>
    <xf numFmtId="0" fontId="12" fillId="3" borderId="4" xfId="0" applyFont="1" applyFill="1" applyBorder="1"/>
    <xf numFmtId="0" fontId="12" fillId="2" borderId="0" xfId="0" applyFont="1" applyFill="1"/>
    <xf numFmtId="0" fontId="10" fillId="3" borderId="0" xfId="0" applyFont="1" applyFill="1" applyAlignment="1">
      <alignment horizontal="left" vertical="center" wrapText="1"/>
    </xf>
    <xf numFmtId="0" fontId="10" fillId="3" borderId="0" xfId="0" applyFont="1" applyFill="1" applyAlignment="1">
      <alignment vertical="center" wrapText="1"/>
    </xf>
    <xf numFmtId="0" fontId="14" fillId="3" borderId="0" xfId="0" applyFont="1" applyFill="1" applyAlignment="1">
      <alignment vertical="center" wrapText="1"/>
    </xf>
    <xf numFmtId="0" fontId="15" fillId="3" borderId="0" xfId="0" applyFont="1" applyFill="1" applyAlignment="1">
      <alignment vertical="center" wrapText="1"/>
    </xf>
    <xf numFmtId="0" fontId="11" fillId="3" borderId="1" xfId="0" applyFont="1" applyFill="1" applyBorder="1" applyAlignment="1">
      <alignment vertical="center"/>
    </xf>
    <xf numFmtId="0" fontId="12" fillId="3" borderId="2" xfId="0" applyFont="1" applyFill="1" applyBorder="1"/>
    <xf numFmtId="0" fontId="6" fillId="3" borderId="5" xfId="0" applyFont="1" applyFill="1" applyBorder="1"/>
    <xf numFmtId="0" fontId="6" fillId="3" borderId="2" xfId="0" applyFont="1" applyFill="1" applyBorder="1"/>
    <xf numFmtId="0" fontId="9" fillId="3" borderId="6" xfId="1" applyFont="1" applyFill="1" applyBorder="1" applyAlignment="1">
      <alignment vertical="center"/>
    </xf>
    <xf numFmtId="0" fontId="12" fillId="3" borderId="7" xfId="0" applyFont="1" applyFill="1" applyBorder="1"/>
    <xf numFmtId="0" fontId="6" fillId="3" borderId="7" xfId="0" applyFont="1" applyFill="1" applyBorder="1"/>
    <xf numFmtId="0" fontId="6" fillId="3" borderId="6" xfId="0" applyFont="1" applyFill="1" applyBorder="1"/>
    <xf numFmtId="0" fontId="8" fillId="3" borderId="6" xfId="1" applyFont="1" applyFill="1" applyBorder="1" applyAlignment="1">
      <alignment vertical="center"/>
    </xf>
    <xf numFmtId="0" fontId="7" fillId="3" borderId="3" xfId="1" applyFont="1" applyFill="1" applyBorder="1" applyAlignment="1">
      <alignment vertical="center"/>
    </xf>
    <xf numFmtId="0" fontId="6" fillId="3" borderId="8" xfId="0" applyFont="1" applyFill="1" applyBorder="1"/>
    <xf numFmtId="0" fontId="6" fillId="3" borderId="4" xfId="0" applyFont="1" applyFill="1" applyBorder="1"/>
    <xf numFmtId="0" fontId="6" fillId="2" borderId="0" xfId="0" applyFont="1" applyFill="1" applyAlignment="1">
      <alignment horizontal="center" vertical="center"/>
    </xf>
    <xf numFmtId="0" fontId="6" fillId="0" borderId="0" xfId="0" applyFont="1"/>
    <xf numFmtId="0" fontId="13" fillId="0" borderId="0" xfId="0" applyFont="1" applyAlignment="1">
      <alignment wrapText="1"/>
    </xf>
    <xf numFmtId="0" fontId="12" fillId="0" borderId="0" xfId="0" applyFont="1" applyAlignment="1">
      <alignment wrapText="1"/>
    </xf>
    <xf numFmtId="0" fontId="12" fillId="0" borderId="0" xfId="0" applyFont="1"/>
    <xf numFmtId="0" fontId="13" fillId="0" borderId="0" xfId="0" applyFont="1"/>
    <xf numFmtId="0" fontId="13" fillId="3" borderId="0" xfId="0" applyFont="1" applyFill="1" applyAlignment="1">
      <alignment horizontal="center" vertical="center"/>
    </xf>
    <xf numFmtId="0" fontId="6" fillId="3" borderId="0" xfId="0" applyFont="1" applyFill="1" applyAlignment="1">
      <alignment horizontal="center" vertical="center"/>
    </xf>
    <xf numFmtId="0" fontId="9" fillId="3" borderId="0" xfId="11" applyFont="1" applyFill="1" applyAlignment="1">
      <alignment horizontal="center" vertical="center"/>
    </xf>
    <xf numFmtId="0" fontId="14" fillId="3" borderId="0" xfId="11" applyFont="1" applyFill="1" applyAlignment="1">
      <alignment horizontal="left" vertical="top" wrapText="1"/>
    </xf>
    <xf numFmtId="37" fontId="7" fillId="3" borderId="0" xfId="11" applyNumberFormat="1" applyFont="1" applyFill="1" applyAlignment="1">
      <alignment horizontal="left"/>
    </xf>
    <xf numFmtId="0" fontId="8" fillId="6" borderId="15" xfId="0" applyFont="1" applyFill="1" applyBorder="1" applyAlignment="1">
      <alignment horizontal="center" vertical="center" wrapText="1"/>
    </xf>
    <xf numFmtId="0" fontId="19" fillId="4" borderId="0" xfId="12" applyFont="1" applyFill="1" applyAlignment="1">
      <alignment vertical="center"/>
    </xf>
    <xf numFmtId="0" fontId="19" fillId="4" borderId="0" xfId="12" applyFont="1" applyFill="1"/>
    <xf numFmtId="0" fontId="19" fillId="3" borderId="0" xfId="12" applyFont="1" applyFill="1"/>
    <xf numFmtId="0" fontId="19" fillId="0" borderId="0" xfId="0" applyFont="1"/>
    <xf numFmtId="0" fontId="19" fillId="4" borderId="0" xfId="12" applyFont="1" applyFill="1" applyAlignment="1">
      <alignment horizontal="center"/>
    </xf>
    <xf numFmtId="0" fontId="19" fillId="3" borderId="0" xfId="12" applyFont="1" applyFill="1" applyAlignment="1">
      <alignment horizontal="center"/>
    </xf>
    <xf numFmtId="0" fontId="13" fillId="7" borderId="9" xfId="0" applyFont="1" applyFill="1" applyBorder="1" applyAlignment="1">
      <alignment horizontal="center" vertical="center" wrapText="1"/>
    </xf>
    <xf numFmtId="167" fontId="8" fillId="7" borderId="15" xfId="0" applyNumberFormat="1" applyFont="1" applyFill="1" applyBorder="1" applyAlignment="1">
      <alignment horizontal="center" vertical="center" wrapText="1"/>
    </xf>
    <xf numFmtId="0" fontId="8" fillId="7" borderId="9" xfId="14"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9" xfId="0" applyFont="1" applyFill="1" applyBorder="1" applyAlignment="1">
      <alignment horizontal="center" vertical="center"/>
    </xf>
    <xf numFmtId="49" fontId="8" fillId="7" borderId="9" xfId="14" applyNumberFormat="1" applyFont="1" applyFill="1" applyBorder="1" applyAlignment="1">
      <alignment horizontal="left" vertical="center" wrapText="1"/>
    </xf>
    <xf numFmtId="49" fontId="8" fillId="7" borderId="9" xfId="14" applyNumberFormat="1" applyFont="1" applyFill="1" applyBorder="1" applyAlignment="1">
      <alignment horizontal="center" vertical="center" wrapText="1"/>
    </xf>
    <xf numFmtId="164" fontId="8" fillId="7" borderId="9" xfId="22" applyNumberFormat="1" applyFont="1" applyFill="1" applyBorder="1" applyAlignment="1">
      <alignment horizontal="left"/>
    </xf>
    <xf numFmtId="164" fontId="7" fillId="5" borderId="9" xfId="22" applyNumberFormat="1" applyFont="1" applyBorder="1"/>
    <xf numFmtId="164" fontId="7" fillId="0" borderId="9" xfId="0" applyNumberFormat="1" applyFont="1" applyBorder="1" applyAlignment="1">
      <alignment horizontal="left"/>
    </xf>
    <xf numFmtId="0" fontId="8" fillId="7" borderId="9" xfId="15" applyFont="1" applyFill="1" applyBorder="1" applyAlignment="1">
      <alignment horizontal="center" vertical="center"/>
    </xf>
    <xf numFmtId="164" fontId="8" fillId="7" borderId="9" xfId="22" applyNumberFormat="1" applyFont="1" applyFill="1" applyBorder="1"/>
    <xf numFmtId="0" fontId="6" fillId="3" borderId="0" xfId="12" applyFont="1" applyFill="1" applyAlignment="1">
      <alignment horizontal="center"/>
    </xf>
    <xf numFmtId="0" fontId="13" fillId="3" borderId="5" xfId="12" applyFont="1" applyFill="1" applyBorder="1"/>
    <xf numFmtId="0" fontId="6" fillId="3" borderId="5" xfId="12" applyFont="1" applyFill="1" applyBorder="1"/>
    <xf numFmtId="0" fontId="8" fillId="2" borderId="9" xfId="14" applyFont="1" applyFill="1" applyBorder="1" applyAlignment="1">
      <alignment horizontal="left" vertical="center" wrapText="1"/>
    </xf>
    <xf numFmtId="0" fontId="8" fillId="2" borderId="9" xfId="14" applyFont="1" applyFill="1" applyBorder="1" applyAlignment="1">
      <alignment horizontal="center" vertical="center" wrapText="1"/>
    </xf>
    <xf numFmtId="4" fontId="7" fillId="3" borderId="14" xfId="0" applyNumberFormat="1" applyFont="1" applyFill="1" applyBorder="1" applyAlignment="1" applyProtection="1">
      <alignment horizontal="center" vertical="center" wrapText="1"/>
      <protection locked="0"/>
    </xf>
    <xf numFmtId="4" fontId="7" fillId="3" borderId="14" xfId="0" applyNumberFormat="1" applyFont="1" applyFill="1" applyBorder="1" applyAlignment="1" applyProtection="1">
      <alignment horizontal="left" vertical="center" wrapText="1"/>
      <protection locked="0"/>
    </xf>
    <xf numFmtId="49" fontId="7" fillId="3" borderId="14" xfId="0" applyNumberFormat="1" applyFont="1" applyFill="1" applyBorder="1" applyAlignment="1" applyProtection="1">
      <alignment horizontal="center" vertical="center" wrapText="1"/>
      <protection locked="0"/>
    </xf>
    <xf numFmtId="167" fontId="7" fillId="0" borderId="14" xfId="0" applyNumberFormat="1" applyFont="1" applyBorder="1" applyAlignment="1" applyProtection="1">
      <alignment horizontal="right" vertical="center" wrapText="1"/>
      <protection locked="0"/>
    </xf>
    <xf numFmtId="4" fontId="9" fillId="3" borderId="14" xfId="0" applyNumberFormat="1" applyFont="1" applyFill="1" applyBorder="1" applyAlignment="1" applyProtection="1">
      <alignment horizontal="left" vertical="center" wrapText="1"/>
      <protection locked="0"/>
    </xf>
    <xf numFmtId="49" fontId="9" fillId="3" borderId="14" xfId="0" applyNumberFormat="1"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left" vertical="center" wrapText="1"/>
      <protection locked="0"/>
    </xf>
    <xf numFmtId="168" fontId="7" fillId="3" borderId="14" xfId="0" applyNumberFormat="1" applyFont="1" applyFill="1" applyBorder="1" applyAlignment="1" applyProtection="1">
      <alignment horizontal="right" vertical="center" wrapText="1"/>
      <protection locked="0"/>
    </xf>
    <xf numFmtId="4" fontId="20" fillId="8" borderId="17" xfId="0" applyNumberFormat="1" applyFont="1" applyFill="1" applyBorder="1" applyAlignment="1" applyProtection="1">
      <alignment horizontal="left" vertical="center" wrapText="1"/>
      <protection locked="0"/>
    </xf>
    <xf numFmtId="4" fontId="21" fillId="9" borderId="18" xfId="0" applyNumberFormat="1" applyFont="1" applyFill="1" applyBorder="1" applyAlignment="1" applyProtection="1">
      <alignment horizontal="center" vertical="center" wrapText="1"/>
      <protection locked="0"/>
    </xf>
    <xf numFmtId="0" fontId="22" fillId="10" borderId="19" xfId="0" applyFont="1" applyFill="1" applyBorder="1" applyAlignment="1" applyProtection="1">
      <alignment horizontal="center" vertical="center" wrapText="1"/>
      <protection locked="0"/>
    </xf>
    <xf numFmtId="10" fontId="23" fillId="11" borderId="20" xfId="0" applyNumberFormat="1" applyFont="1" applyFill="1" applyBorder="1" applyAlignment="1" applyProtection="1">
      <alignment horizontal="right" vertical="center" wrapText="1"/>
      <protection locked="0"/>
    </xf>
    <xf numFmtId="167" fontId="24" fillId="12" borderId="21" xfId="0" applyNumberFormat="1" applyFont="1" applyFill="1" applyBorder="1" applyAlignment="1" applyProtection="1">
      <alignment horizontal="right" vertical="center" wrapText="1"/>
      <protection locked="0"/>
    </xf>
    <xf numFmtId="0" fontId="25" fillId="13" borderId="22" xfId="0" applyFont="1" applyFill="1" applyBorder="1" applyAlignment="1" applyProtection="1">
      <alignment horizontal="left" vertical="center" wrapText="1"/>
      <protection locked="0"/>
    </xf>
    <xf numFmtId="0" fontId="26" fillId="14" borderId="23" xfId="0" applyFont="1" applyFill="1" applyBorder="1" applyAlignment="1" applyProtection="1">
      <alignment horizontal="center" vertical="center" wrapText="1"/>
      <protection locked="0"/>
    </xf>
    <xf numFmtId="10" fontId="27" fillId="15" borderId="24" xfId="0" applyNumberFormat="1" applyFont="1" applyFill="1" applyBorder="1" applyAlignment="1" applyProtection="1">
      <alignment horizontal="right" vertical="center" wrapText="1"/>
      <protection locked="0"/>
    </xf>
    <xf numFmtId="167" fontId="28" fillId="16" borderId="25" xfId="0" applyNumberFormat="1" applyFont="1" applyFill="1" applyBorder="1" applyAlignment="1" applyProtection="1">
      <alignment horizontal="right" vertical="center" wrapText="1"/>
      <protection locked="0"/>
    </xf>
    <xf numFmtId="165" fontId="29" fillId="17" borderId="26" xfId="0" applyNumberFormat="1" applyFont="1" applyFill="1" applyBorder="1" applyAlignment="1" applyProtection="1">
      <alignment horizontal="right" vertical="center" wrapText="1"/>
      <protection locked="0"/>
    </xf>
    <xf numFmtId="37" fontId="30" fillId="18" borderId="27" xfId="0" applyNumberFormat="1" applyFont="1" applyFill="1" applyBorder="1" applyAlignment="1" applyProtection="1">
      <alignment horizontal="right" vertical="center" wrapText="1"/>
      <protection locked="0"/>
    </xf>
    <xf numFmtId="0" fontId="6" fillId="3" borderId="1" xfId="0" applyFont="1" applyFill="1" applyBorder="1"/>
    <xf numFmtId="0" fontId="6" fillId="3" borderId="2" xfId="0" applyFont="1" applyFill="1" applyBorder="1"/>
    <xf numFmtId="0" fontId="7" fillId="3" borderId="0" xfId="0" applyFont="1" applyFill="1" applyAlignment="1">
      <alignment horizontal="left" vertical="center" wrapText="1"/>
    </xf>
    <xf numFmtId="0" fontId="10" fillId="3" borderId="0" xfId="0" applyFont="1" applyFill="1" applyAlignment="1">
      <alignment horizontal="left" vertical="center" wrapText="1"/>
    </xf>
    <xf numFmtId="0" fontId="8" fillId="3" borderId="0" xfId="0" applyFont="1" applyFill="1" applyAlignment="1">
      <alignment horizontal="right" vertical="center" wrapText="1"/>
    </xf>
    <xf numFmtId="0" fontId="9" fillId="3" borderId="0" xfId="0" applyFont="1" applyFill="1" applyAlignment="1">
      <alignment horizontal="right" vertical="center" wrapText="1"/>
    </xf>
    <xf numFmtId="0" fontId="8" fillId="3" borderId="0" xfId="0" applyFont="1" applyFill="1" applyAlignment="1">
      <alignment horizontal="center" vertical="center" wrapText="1"/>
    </xf>
    <xf numFmtId="0" fontId="9" fillId="3" borderId="0" xfId="0" applyFont="1" applyFill="1" applyAlignment="1">
      <alignment horizontal="center" vertical="center"/>
    </xf>
    <xf numFmtId="0" fontId="6" fillId="3" borderId="0" xfId="0" applyFont="1" applyFill="1" applyAlignment="1">
      <alignment horizontal="left" vertical="center"/>
    </xf>
    <xf numFmtId="0" fontId="13" fillId="3" borderId="0" xfId="0" applyFont="1" applyFill="1" applyAlignment="1">
      <alignment horizontal="right" vertical="center" wrapText="1"/>
    </xf>
    <xf numFmtId="0" fontId="12" fillId="3" borderId="0" xfId="0" applyFont="1" applyFill="1" applyAlignment="1">
      <alignment horizontal="right" vertical="center" wrapText="1"/>
    </xf>
    <xf numFmtId="0" fontId="13" fillId="3" borderId="0" xfId="0" applyFont="1" applyFill="1" applyAlignment="1">
      <alignment horizontal="center" vertical="center" wrapText="1"/>
    </xf>
    <xf numFmtId="0" fontId="12" fillId="3" borderId="0" xfId="0" applyFont="1" applyFill="1" applyAlignment="1">
      <alignment horizontal="center" vertical="center"/>
    </xf>
    <xf numFmtId="0" fontId="10" fillId="3" borderId="0" xfId="0" applyFont="1" applyFill="1" applyAlignment="1">
      <alignment horizontal="left" vertical="center"/>
    </xf>
    <xf numFmtId="0" fontId="6" fillId="3" borderId="0" xfId="0" applyFont="1" applyFill="1" applyAlignment="1">
      <alignment horizontal="left" vertical="center" wrapText="1"/>
    </xf>
    <xf numFmtId="0" fontId="6" fillId="3" borderId="0" xfId="0" applyFont="1" applyFill="1" applyAlignment="1">
      <alignment horizontal="center" vertical="center"/>
    </xf>
    <xf numFmtId="0" fontId="13" fillId="3" borderId="0" xfId="0" applyFont="1" applyFill="1" applyAlignment="1">
      <alignment horizontal="center"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0" fontId="3" fillId="2" borderId="13" xfId="0" applyFont="1" applyFill="1" applyBorder="1" applyAlignment="1">
      <alignment vertical="center"/>
    </xf>
    <xf numFmtId="167" fontId="8" fillId="2" borderId="10" xfId="7" applyNumberFormat="1" applyFont="1" applyFill="1" applyBorder="1" applyAlignment="1" applyProtection="1">
      <alignment horizontal="center" vertical="center" wrapText="1"/>
      <protection locked="0"/>
    </xf>
    <xf numFmtId="167" fontId="8" fillId="2" borderId="11" xfId="7" applyNumberFormat="1" applyFont="1" applyFill="1" applyBorder="1" applyAlignment="1" applyProtection="1">
      <alignment horizontal="center" vertical="center" wrapText="1"/>
      <protection locked="0"/>
    </xf>
    <xf numFmtId="49" fontId="6" fillId="3" borderId="9"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xf>
    <xf numFmtId="49" fontId="6" fillId="3" borderId="16"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xf numFmtId="0" fontId="18" fillId="0" borderId="0" xfId="11" applyFont="1" applyAlignment="1">
      <alignment horizontal="right" vertical="center" wrapText="1"/>
    </xf>
    <xf numFmtId="0" fontId="17" fillId="3" borderId="0" xfId="11" applyFont="1" applyFill="1" applyAlignment="1">
      <alignment horizontal="right" vertical="center" wrapText="1"/>
    </xf>
    <xf numFmtId="0" fontId="8" fillId="0" borderId="0" xfId="11" applyFont="1" applyAlignment="1">
      <alignment horizontal="center" vertical="center" wrapText="1"/>
    </xf>
    <xf numFmtId="0" fontId="9" fillId="3" borderId="0" xfId="11" applyFont="1" applyFill="1" applyAlignment="1">
      <alignment horizontal="center" vertical="center"/>
    </xf>
    <xf numFmtId="0" fontId="10" fillId="3" borderId="0" xfId="11" applyFont="1" applyFill="1" applyAlignment="1">
      <alignment horizontal="left" vertical="center" wrapText="1"/>
    </xf>
    <xf numFmtId="0" fontId="8" fillId="3" borderId="0" xfId="11" applyFont="1" applyFill="1" applyAlignment="1">
      <alignment horizontal="left" vertical="center"/>
    </xf>
    <xf numFmtId="0" fontId="15" fillId="3" borderId="0" xfId="11" applyFont="1" applyFill="1" applyAlignment="1">
      <alignment horizontal="left" vertical="center" wrapText="1"/>
    </xf>
    <xf numFmtId="0" fontId="7" fillId="3" borderId="0" xfId="11" applyFont="1" applyFill="1" applyAlignment="1">
      <alignment horizontal="left" vertical="center" wrapText="1"/>
    </xf>
    <xf numFmtId="0" fontId="16" fillId="3" borderId="0" xfId="11" applyFont="1" applyFill="1" applyAlignment="1">
      <alignment horizontal="left" vertical="center" wrapText="1"/>
    </xf>
    <xf numFmtId="0" fontId="10" fillId="3" borderId="0" xfId="11" applyFont="1" applyFill="1" applyAlignment="1">
      <alignment horizontal="left" vertical="top" wrapText="1"/>
    </xf>
    <xf numFmtId="0" fontId="6" fillId="3" borderId="0" xfId="11" applyFont="1" applyFill="1" applyAlignment="1">
      <alignment horizontal="left" vertical="top" wrapText="1"/>
    </xf>
    <xf numFmtId="0" fontId="15" fillId="3" borderId="0" xfId="11" applyFont="1" applyFill="1" applyAlignment="1">
      <alignment horizontal="left" vertical="top" wrapText="1"/>
    </xf>
    <xf numFmtId="0" fontId="14" fillId="3" borderId="0" xfId="11" applyFont="1" applyFill="1" applyAlignment="1">
      <alignment horizontal="left" vertical="top" wrapText="1"/>
    </xf>
    <xf numFmtId="37" fontId="7" fillId="3" borderId="0" xfId="11" applyNumberFormat="1" applyFont="1" applyFill="1" applyAlignment="1">
      <alignment horizontal="left"/>
    </xf>
    <xf numFmtId="0" fontId="13" fillId="3" borderId="5" xfId="17" applyFont="1" applyFill="1" applyBorder="1" applyAlignment="1">
      <alignment horizontal="left" vertical="center"/>
    </xf>
    <xf numFmtId="0" fontId="8" fillId="6" borderId="15" xfId="0" applyFont="1" applyFill="1" applyBorder="1" applyAlignment="1">
      <alignment horizontal="center" vertical="center" wrapText="1"/>
    </xf>
    <xf numFmtId="0" fontId="8" fillId="6" borderId="15" xfId="0" applyFont="1" applyFill="1" applyBorder="1" applyAlignment="1">
      <alignment horizontal="center" vertical="center"/>
    </xf>
  </cellXfs>
  <cellStyles count="24">
    <cellStyle name="Comma" xfId="7" builtinId="3"/>
    <cellStyle name="Comma 2" xfId="5" xr:uid="{00000000-0005-0000-0000-000001000000}"/>
    <cellStyle name="Comma 3" xfId="8" xr:uid="{00000000-0005-0000-0000-000002000000}"/>
    <cellStyle name="Comma 4" xfId="13" xr:uid="{00000000-0005-0000-0000-000003000000}"/>
    <cellStyle name="Comma 4 2" xfId="22" xr:uid="{00000000-0005-0000-0000-000004000000}"/>
    <cellStyle name="Comma 5" xfId="21" xr:uid="{00000000-0005-0000-0000-000005000000}"/>
    <cellStyle name="Currency [0] 2" xfId="4" xr:uid="{00000000-0005-0000-0000-000006000000}"/>
    <cellStyle name="Normal" xfId="0" builtinId="0"/>
    <cellStyle name="Normal 2" xfId="3" xr:uid="{00000000-0005-0000-0000-000008000000}"/>
    <cellStyle name="Normal 2 2" xfId="6" xr:uid="{00000000-0005-0000-0000-000009000000}"/>
    <cellStyle name="Normal 2 2 9" xfId="14" xr:uid="{00000000-0005-0000-0000-00000A000000}"/>
    <cellStyle name="Normal 2 3" xfId="17" xr:uid="{00000000-0005-0000-0000-00000B000000}"/>
    <cellStyle name="Normal 3" xfId="2" xr:uid="{00000000-0005-0000-0000-00000C000000}"/>
    <cellStyle name="Normal 3 2" xfId="12" xr:uid="{00000000-0005-0000-0000-00000D000000}"/>
    <cellStyle name="Normal 3 2 2" xfId="16" xr:uid="{00000000-0005-0000-0000-00000E000000}"/>
    <cellStyle name="Normal 3 2 25" xfId="15" xr:uid="{00000000-0005-0000-0000-00000F000000}"/>
    <cellStyle name="Normal 3 3" xfId="23" xr:uid="{00000000-0005-0000-0000-000010000000}"/>
    <cellStyle name="Normal 4" xfId="11" xr:uid="{00000000-0005-0000-0000-000011000000}"/>
    <cellStyle name="Normal 4 2" xfId="19" xr:uid="{00000000-0005-0000-0000-000012000000}"/>
    <cellStyle name="Normal 5" xfId="18" xr:uid="{00000000-0005-0000-0000-000013000000}"/>
    <cellStyle name="Normal_Bao cao tai chinh 280405" xfId="1" xr:uid="{00000000-0005-0000-0000-000014000000}"/>
    <cellStyle name="Percent 2" xfId="9" xr:uid="{00000000-0005-0000-0000-000016000000}"/>
    <cellStyle name="Percent 3" xfId="10" xr:uid="{00000000-0005-0000-0000-000017000000}"/>
    <cellStyle name="Percent 4" xfId="20" xr:uid="{00000000-0005-0000-0000-000018000000}"/>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0</xdr:rowOff>
        </xdr:from>
        <xdr:to>
          <xdr:col>1</xdr:col>
          <xdr:colOff>2285371</xdr:colOff>
          <xdr:row>0</xdr:row>
          <xdr:rowOff>581024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a:extLst>
                <a:ext uri="{84589F7E-364E-4C9E-8A38-B11213B215E9}">
                  <a14:cameraTool cellRange="addlogo" spid="_x0000_s80481"/>
                </a:ext>
              </a:extLst>
            </xdr:cNvPicPr>
          </xdr:nvPicPr>
          <xdr:blipFill>
            <a:blip xmlns:r="http://schemas.openxmlformats.org/officeDocument/2006/relationships" r:embed="rId1"/>
            <a:srcRect/>
            <a:stretch>
              <a:fillRect/>
            </a:stretch>
          </xdr:blipFill>
          <xdr:spPr bwMode="auto">
            <a:xfrm>
              <a:off x="57150" y="0"/>
              <a:ext cx="2809246" cy="58102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1424299</xdr:colOff>
          <xdr:row>0</xdr:row>
          <xdr:rowOff>576842</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a:extLst>
                <a:ext uri="{84589F7E-364E-4C9E-8A38-B11213B215E9}">
                  <a14:cameraTool cellRange="addlogo" spid="_x0000_s46997"/>
                </a:ext>
              </a:extLst>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1676155</xdr:colOff>
          <xdr:row>0</xdr:row>
          <xdr:rowOff>466285</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a:extLst>
                <a:ext uri="{84589F7E-364E-4C9E-8A38-B11213B215E9}">
                  <a14:cameraTool cellRange="addlogo" spid="_x0000_s81501"/>
                </a:ext>
              </a:extLst>
            </xdr:cNvPicPr>
          </xdr:nvPicPr>
          <xdr:blipFill>
            <a:blip xmlns:r="http://schemas.openxmlformats.org/officeDocument/2006/relationships" r:embed="rId1"/>
            <a:srcRect/>
            <a:stretch>
              <a:fillRect/>
            </a:stretch>
          </xdr:blipFill>
          <xdr:spPr bwMode="auto">
            <a:xfrm>
              <a:off x="0" y="0"/>
              <a:ext cx="2293776" cy="47430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1989667</xdr:colOff>
          <xdr:row>1</xdr:row>
          <xdr:rowOff>18638</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a:extLst>
                <a:ext uri="{84589F7E-364E-4C9E-8A38-B11213B215E9}">
                  <a14:cameraTool cellRange="addlogo" spid="_x0000_s63326"/>
                </a:ext>
              </a:extLst>
            </xdr:cNvPicPr>
          </xdr:nvPicPr>
          <xdr:blipFill>
            <a:blip xmlns:r="http://schemas.openxmlformats.org/officeDocument/2006/relationships" r:embed="rId1"/>
            <a:srcRect/>
            <a:stretch>
              <a:fillRect/>
            </a:stretch>
          </xdr:blipFill>
          <xdr:spPr bwMode="auto">
            <a:xfrm>
              <a:off x="0" y="0"/>
              <a:ext cx="1989667" cy="73830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1</xdr:col>
          <xdr:colOff>2656975</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a:extLst>
                <a:ext uri="{84589F7E-364E-4C9E-8A38-B11213B215E9}">
                  <a14:cameraTool cellRange="addlogo" spid="_x0000_s61290"/>
                </a:ext>
              </a:extLst>
            </xdr:cNvPicPr>
          </xdr:nvPicPr>
          <xdr:blipFill>
            <a:blip xmlns:r="http://schemas.openxmlformats.org/officeDocument/2006/relationships" r:embed="rId1"/>
            <a:srcRect/>
            <a:stretch>
              <a:fillRect/>
            </a:stretch>
          </xdr:blipFill>
          <xdr:spPr bwMode="auto">
            <a:xfrm>
              <a:off x="1" y="0"/>
              <a:ext cx="1774658" cy="7007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1626870</xdr:colOff>
          <xdr:row>0</xdr:row>
          <xdr:rowOff>786177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a:extLst>
                <a:ext uri="{84589F7E-364E-4C9E-8A38-B11213B215E9}">
                  <a14:cameraTool cellRange="addlogo" spid="_x0000_s86612"/>
                </a:ext>
              </a:extLst>
            </xdr:cNvPicPr>
          </xdr:nvPicPr>
          <xdr:blipFill>
            <a:blip xmlns:r="http://schemas.openxmlformats.org/officeDocument/2006/relationships" r:embed="rId1"/>
            <a:srcRect/>
            <a:stretch>
              <a:fillRect/>
            </a:stretch>
          </xdr:blipFill>
          <xdr:spPr bwMode="auto">
            <a:xfrm>
              <a:off x="0" y="0"/>
              <a:ext cx="2103120" cy="7861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1304925</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a:extLst>
                <a:ext uri="{84589F7E-364E-4C9E-8A38-B11213B215E9}">
                  <a14:cameraTool cellRange="addlogo" spid="_x0000_s93751"/>
                </a:ext>
              </a:extLst>
            </xdr:cNvPicPr>
          </xdr:nvPicPr>
          <xdr:blipFill>
            <a:blip xmlns:r="http://schemas.openxmlformats.org/officeDocument/2006/relationships" r:embed="rId1"/>
            <a:srcRect/>
            <a:stretch>
              <a:fillRect/>
            </a:stretch>
          </xdr:blipFill>
          <xdr:spPr bwMode="auto">
            <a:xfrm>
              <a:off x="0" y="0"/>
              <a:ext cx="1628775" cy="67579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view="pageBreakPreview" topLeftCell="A25" zoomScaleSheetLayoutView="100" workbookViewId="0">
      <selection activeCell="D25" sqref="D25"/>
    </sheetView>
  </sheetViews>
  <sheetFormatPr defaultColWidth="9.140625" defaultRowHeight="12.75"/>
  <cols>
    <col min="1" max="2" width="9.140625" style="102"/>
    <col min="3" max="3" width="30.140625" style="102" customWidth="1"/>
    <col min="4" max="4" width="30.85546875" style="102" customWidth="1"/>
    <col min="5" max="5" width="21.140625" style="102" customWidth="1"/>
    <col min="6" max="9" width="9.140625" style="102"/>
    <col min="10" max="10" width="11.85546875" style="102" customWidth="1"/>
    <col min="11" max="11" width="15" style="102" customWidth="1"/>
    <col min="12" max="16384" width="9.140625" style="102"/>
  </cols>
  <sheetData>
    <row r="1" spans="1:11">
      <c r="A1" s="101" t="s">
        <v>0</v>
      </c>
      <c r="C1" s="177" t="s">
        <v>1162</v>
      </c>
      <c r="D1" s="178"/>
    </row>
    <row r="2" spans="1:11">
      <c r="C2" s="103" t="s">
        <v>1163</v>
      </c>
      <c r="D2" s="104"/>
    </row>
    <row r="3" spans="1:11">
      <c r="D3" s="105"/>
    </row>
    <row r="4" spans="1:11">
      <c r="A4" s="101" t="s">
        <v>1</v>
      </c>
      <c r="D4" s="105"/>
    </row>
    <row r="5" spans="1:11" ht="15" customHeight="1">
      <c r="C5" s="106" t="s">
        <v>2</v>
      </c>
      <c r="D5" s="180" t="s">
        <v>1164</v>
      </c>
      <c r="E5" s="180"/>
      <c r="F5" s="180"/>
      <c r="G5" s="180"/>
      <c r="H5" s="180"/>
      <c r="I5" s="180"/>
    </row>
    <row r="6" spans="1:11">
      <c r="C6" s="97" t="s">
        <v>15</v>
      </c>
      <c r="D6" s="179" t="s">
        <v>1165</v>
      </c>
      <c r="E6" s="179"/>
      <c r="F6" s="179"/>
      <c r="G6" s="179"/>
      <c r="H6" s="179"/>
      <c r="I6" s="179"/>
    </row>
    <row r="7" spans="1:11">
      <c r="C7" s="107" t="s">
        <v>3</v>
      </c>
      <c r="D7" s="180" t="s">
        <v>1166</v>
      </c>
      <c r="E7" s="180"/>
      <c r="F7" s="180"/>
      <c r="G7" s="180"/>
      <c r="H7" s="180"/>
      <c r="I7" s="180"/>
    </row>
    <row r="8" spans="1:11" ht="15" customHeight="1">
      <c r="C8" s="35" t="s">
        <v>4</v>
      </c>
      <c r="D8" s="179" t="s">
        <v>1167</v>
      </c>
      <c r="E8" s="179"/>
      <c r="F8" s="179"/>
      <c r="G8" s="179"/>
      <c r="H8" s="179"/>
      <c r="I8" s="179"/>
    </row>
    <row r="9" spans="1:11" ht="15" customHeight="1">
      <c r="C9" s="107" t="s">
        <v>5</v>
      </c>
      <c r="D9" s="180" t="s">
        <v>237</v>
      </c>
      <c r="E9" s="180"/>
      <c r="F9" s="180"/>
      <c r="G9" s="180"/>
      <c r="H9" s="180"/>
      <c r="I9" s="180"/>
    </row>
    <row r="10" spans="1:11" ht="15" customHeight="1">
      <c r="C10" s="108" t="s">
        <v>6</v>
      </c>
      <c r="D10" s="179" t="s">
        <v>1168</v>
      </c>
      <c r="E10" s="179"/>
      <c r="F10" s="179"/>
      <c r="G10" s="179"/>
      <c r="H10" s="179"/>
      <c r="I10" s="179"/>
    </row>
    <row r="11" spans="1:11">
      <c r="C11" s="109" t="s">
        <v>7</v>
      </c>
      <c r="D11" s="180" t="s">
        <v>1169</v>
      </c>
      <c r="E11" s="180"/>
      <c r="F11" s="180"/>
      <c r="G11" s="180"/>
      <c r="H11" s="180"/>
      <c r="I11" s="180"/>
    </row>
    <row r="12" spans="1:11">
      <c r="C12" s="4" t="s">
        <v>8</v>
      </c>
      <c r="D12" s="179" t="s">
        <v>1170</v>
      </c>
      <c r="E12" s="179"/>
      <c r="F12" s="179"/>
      <c r="G12" s="179"/>
      <c r="H12" s="179"/>
      <c r="I12" s="179"/>
    </row>
    <row r="13" spans="1:11">
      <c r="D13" s="105"/>
    </row>
    <row r="14" spans="1:11">
      <c r="A14" s="101" t="s">
        <v>9</v>
      </c>
      <c r="D14" s="105"/>
    </row>
    <row r="15" spans="1:11">
      <c r="D15" s="105"/>
    </row>
    <row r="16" spans="1:11">
      <c r="C16" s="110" t="s">
        <v>10</v>
      </c>
      <c r="D16" s="111"/>
      <c r="F16" s="110" t="s">
        <v>11</v>
      </c>
      <c r="G16" s="112"/>
      <c r="H16" s="112"/>
      <c r="I16" s="112"/>
      <c r="J16" s="112"/>
      <c r="K16" s="113"/>
    </row>
    <row r="17" spans="3:11">
      <c r="C17" s="114" t="s">
        <v>12</v>
      </c>
      <c r="D17" s="115"/>
      <c r="F17" s="114" t="s">
        <v>13</v>
      </c>
      <c r="G17" s="3"/>
      <c r="H17" s="3"/>
      <c r="I17" s="3"/>
      <c r="J17" s="3"/>
      <c r="K17" s="116"/>
    </row>
    <row r="18" spans="3:11">
      <c r="C18" s="117"/>
      <c r="D18" s="115"/>
      <c r="F18" s="117"/>
      <c r="G18" s="3"/>
      <c r="H18" s="3"/>
      <c r="I18" s="3"/>
      <c r="J18" s="3"/>
      <c r="K18" s="116"/>
    </row>
    <row r="19" spans="3:11">
      <c r="C19" s="118" t="s">
        <v>14</v>
      </c>
      <c r="D19" s="115"/>
      <c r="F19" s="118" t="str">
        <f>D5</f>
        <v>Công ty TNHH quản lý quỹ đầu tư chứng khoán Vietcombank</v>
      </c>
      <c r="G19" s="3"/>
      <c r="H19" s="3"/>
      <c r="I19" s="3"/>
      <c r="J19" s="3"/>
      <c r="K19" s="116"/>
    </row>
    <row r="20" spans="3:11">
      <c r="C20" s="118" t="s">
        <v>1171</v>
      </c>
      <c r="D20" s="115"/>
      <c r="F20" s="118" t="s">
        <v>1172</v>
      </c>
      <c r="G20" s="3"/>
      <c r="H20" s="3"/>
      <c r="I20" s="3"/>
      <c r="J20" s="3"/>
      <c r="K20" s="116"/>
    </row>
    <row r="21" spans="3:11">
      <c r="C21" s="119" t="s">
        <v>1173</v>
      </c>
      <c r="D21" s="104"/>
      <c r="F21" s="119" t="s">
        <v>1174</v>
      </c>
      <c r="G21" s="120"/>
      <c r="H21" s="120"/>
      <c r="I21" s="120"/>
      <c r="J21" s="120"/>
      <c r="K21" s="121"/>
    </row>
    <row r="22" spans="3:11">
      <c r="D22" s="105"/>
    </row>
    <row r="23" spans="3:11">
      <c r="D23" s="105"/>
    </row>
    <row r="24" spans="3:11">
      <c r="D24" s="105"/>
    </row>
    <row r="25" spans="3:11">
      <c r="D25" s="105"/>
    </row>
    <row r="26" spans="3:11">
      <c r="D26" s="105"/>
    </row>
    <row r="27" spans="3:11">
      <c r="D27" s="105"/>
    </row>
    <row r="28" spans="3:11">
      <c r="D28" s="105"/>
    </row>
    <row r="29" spans="3:11">
      <c r="D29" s="105"/>
    </row>
    <row r="30" spans="3:11">
      <c r="D30" s="105"/>
    </row>
    <row r="31" spans="3:11">
      <c r="D31" s="105"/>
    </row>
    <row r="32" spans="3:11">
      <c r="D32" s="105"/>
    </row>
    <row r="33" spans="4:4">
      <c r="D33" s="105"/>
    </row>
    <row r="34" spans="4:4">
      <c r="D34" s="122"/>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5" fitToHeight="0"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2"/>
  <sheetViews>
    <sheetView view="pageBreakPreview" topLeftCell="A107" zoomScaleNormal="100" zoomScaleSheetLayoutView="100" workbookViewId="0">
      <selection activeCell="D121" sqref="D121"/>
    </sheetView>
  </sheetViews>
  <sheetFormatPr defaultColWidth="8.7109375" defaultRowHeight="12.75"/>
  <cols>
    <col min="1" max="1" width="8.7109375" style="3"/>
    <col min="2" max="2" width="44.28515625" style="3" customWidth="1"/>
    <col min="3" max="3" width="10.28515625" style="3" customWidth="1"/>
    <col min="4" max="5" width="41.140625" style="3" customWidth="1"/>
    <col min="6" max="6" width="37.5703125" style="3" customWidth="1"/>
    <col min="7" max="16384" width="8.7109375" style="3"/>
  </cols>
  <sheetData>
    <row r="1" spans="1:6" s="4" customFormat="1" ht="54.75" customHeight="1">
      <c r="A1" s="181" t="s">
        <v>568</v>
      </c>
      <c r="B1" s="181"/>
      <c r="C1" s="181"/>
      <c r="D1" s="181"/>
      <c r="E1" s="181"/>
      <c r="F1" s="181"/>
    </row>
    <row r="2" spans="1:6" s="4" customFormat="1" ht="50.45" customHeight="1">
      <c r="A2" s="182" t="s">
        <v>569</v>
      </c>
      <c r="B2" s="182"/>
      <c r="C2" s="182"/>
      <c r="D2" s="182"/>
      <c r="E2" s="182"/>
      <c r="F2" s="182"/>
    </row>
    <row r="3" spans="1:6" s="4" customFormat="1">
      <c r="A3" s="183" t="s">
        <v>519</v>
      </c>
      <c r="B3" s="183"/>
      <c r="C3" s="183"/>
      <c r="D3" s="183"/>
      <c r="E3" s="183"/>
      <c r="F3" s="183"/>
    </row>
    <row r="4" spans="1:6" s="4" customFormat="1" ht="32.65" customHeight="1">
      <c r="A4" s="183"/>
      <c r="B4" s="183"/>
      <c r="C4" s="183"/>
      <c r="D4" s="183"/>
      <c r="E4" s="183"/>
      <c r="F4" s="183"/>
    </row>
    <row r="5" spans="1:6" s="4" customFormat="1" ht="16.899999999999999" customHeight="1">
      <c r="A5" s="184" t="str">
        <f>TONGQUAN!C1</f>
        <v>Tại ngày 28 tháng 02 năm 2025
/ As at 28 Feb 2025</v>
      </c>
      <c r="B5" s="184"/>
      <c r="C5" s="184"/>
      <c r="D5" s="184"/>
      <c r="E5" s="184"/>
      <c r="F5" s="184"/>
    </row>
    <row r="6" spans="1:6">
      <c r="A6" s="11"/>
      <c r="B6" s="11"/>
      <c r="C6" s="11"/>
      <c r="D6" s="11"/>
      <c r="E6" s="11"/>
      <c r="F6" s="11"/>
    </row>
    <row r="7" spans="1:6" ht="16.899999999999999" customHeight="1">
      <c r="A7" s="180" t="s">
        <v>2</v>
      </c>
      <c r="B7" s="180"/>
      <c r="C7" s="180" t="str">
        <f>TONGQUAN!D5</f>
        <v>Công ty TNHH quản lý quỹ đầu tư chứng khoán Vietcombank</v>
      </c>
      <c r="D7" s="180"/>
      <c r="E7" s="180"/>
      <c r="F7" s="180"/>
    </row>
    <row r="8" spans="1:6" s="4" customFormat="1" ht="16.899999999999999" customHeight="1">
      <c r="A8" s="179" t="s">
        <v>15</v>
      </c>
      <c r="B8" s="179"/>
      <c r="C8" s="179" t="str">
        <f>TONGQUAN!D6</f>
        <v>Vietcombank Fund Management Company Limited</v>
      </c>
      <c r="D8" s="179"/>
      <c r="E8" s="179"/>
      <c r="F8" s="179"/>
    </row>
    <row r="9" spans="1:6" ht="16.899999999999999" customHeight="1">
      <c r="A9" s="180" t="s">
        <v>3</v>
      </c>
      <c r="B9" s="180"/>
      <c r="C9" s="180" t="str">
        <f>TONGQUAN!D7</f>
        <v>Ngân hàng TNHH Một thành viên Standard Chartered (Việt Nam)</v>
      </c>
      <c r="D9" s="180"/>
      <c r="E9" s="180"/>
      <c r="F9" s="180"/>
    </row>
    <row r="10" spans="1:6" s="4" customFormat="1" ht="16.899999999999999" customHeight="1">
      <c r="A10" s="179" t="s">
        <v>4</v>
      </c>
      <c r="B10" s="179"/>
      <c r="C10" s="179" t="str">
        <f>TONGQUAN!D8</f>
        <v>Standard Chartered Bank (Vietnam) Limited</v>
      </c>
      <c r="D10" s="179"/>
      <c r="E10" s="179"/>
      <c r="F10" s="179"/>
    </row>
    <row r="11" spans="1:6" ht="16.899999999999999" customHeight="1">
      <c r="A11" s="180" t="s">
        <v>5</v>
      </c>
      <c r="B11" s="180"/>
      <c r="C11" s="180" t="str">
        <f>TONGQUAN!D9</f>
        <v>Quỹ Đầu tư Cân Bằng Chiến Lược VCBF</v>
      </c>
      <c r="D11" s="180"/>
      <c r="E11" s="180"/>
      <c r="F11" s="180"/>
    </row>
    <row r="12" spans="1:6" s="4" customFormat="1" ht="16.899999999999999" customHeight="1">
      <c r="A12" s="179" t="s">
        <v>6</v>
      </c>
      <c r="B12" s="179"/>
      <c r="C12" s="179" t="str">
        <f>TONGQUAN!D10</f>
        <v>VCBF Tactical Balanced Fund (VCBTBF)</v>
      </c>
      <c r="D12" s="179"/>
      <c r="E12" s="179"/>
      <c r="F12" s="179"/>
    </row>
    <row r="13" spans="1:6" ht="16.899999999999999" customHeight="1">
      <c r="A13" s="180" t="s">
        <v>7</v>
      </c>
      <c r="B13" s="180"/>
      <c r="C13" s="180" t="str">
        <f>TONGQUAN!D11</f>
        <v>Ngày 04 tháng 03 năm 2025</v>
      </c>
      <c r="D13" s="180"/>
      <c r="E13" s="180"/>
      <c r="F13" s="180"/>
    </row>
    <row r="14" spans="1:6" s="4" customFormat="1" ht="16.899999999999999" customHeight="1">
      <c r="A14" s="179" t="s">
        <v>8</v>
      </c>
      <c r="B14" s="179"/>
      <c r="C14" s="179" t="str">
        <f>TONGQUAN!D12</f>
        <v>04 Mar 2025</v>
      </c>
      <c r="D14" s="179"/>
      <c r="E14" s="179"/>
      <c r="F14" s="179"/>
    </row>
    <row r="15" spans="1:6" s="4" customFormat="1" ht="7.5" customHeight="1">
      <c r="A15" s="10"/>
      <c r="B15" s="10"/>
      <c r="C15" s="10"/>
      <c r="D15" s="10"/>
      <c r="E15" s="10"/>
      <c r="F15" s="10"/>
    </row>
    <row r="16" spans="1:6" s="4" customFormat="1" ht="16.899999999999999" customHeight="1">
      <c r="A16" s="92" t="s">
        <v>566</v>
      </c>
      <c r="B16" s="93" t="s">
        <v>567</v>
      </c>
      <c r="C16" s="10"/>
      <c r="D16" s="10"/>
      <c r="E16" s="10"/>
      <c r="F16" s="10"/>
    </row>
    <row r="17" spans="1:6" s="4" customFormat="1" ht="16.899999999999999" customHeight="1">
      <c r="A17" s="94" t="s">
        <v>16</v>
      </c>
      <c r="B17" s="95" t="s">
        <v>520</v>
      </c>
      <c r="C17" s="10"/>
      <c r="D17" s="10"/>
      <c r="E17" s="10"/>
      <c r="F17" s="10"/>
    </row>
    <row r="18" spans="1:6" s="4" customFormat="1" ht="50.65" customHeight="1">
      <c r="A18" s="8" t="s">
        <v>17</v>
      </c>
      <c r="B18" s="8" t="s">
        <v>18</v>
      </c>
      <c r="C18" s="8" t="s">
        <v>19</v>
      </c>
      <c r="D18" s="9" t="s">
        <v>1175</v>
      </c>
      <c r="E18" s="9" t="s">
        <v>1176</v>
      </c>
      <c r="F18" s="53" t="s">
        <v>20</v>
      </c>
    </row>
    <row r="19" spans="1:6" ht="39" customHeight="1">
      <c r="A19" s="172" t="s">
        <v>853</v>
      </c>
      <c r="B19" s="171" t="s">
        <v>854</v>
      </c>
      <c r="C19" s="172" t="s">
        <v>855</v>
      </c>
      <c r="D19" s="174"/>
      <c r="E19" s="174"/>
      <c r="F19" s="173"/>
    </row>
    <row r="20" spans="1:6" ht="39" customHeight="1">
      <c r="A20" s="167" t="s">
        <v>856</v>
      </c>
      <c r="B20" s="166" t="s">
        <v>857</v>
      </c>
      <c r="C20" s="167" t="s">
        <v>858</v>
      </c>
      <c r="D20" s="170">
        <v>90273150930</v>
      </c>
      <c r="E20" s="170">
        <v>84308339767</v>
      </c>
      <c r="F20" s="169">
        <v>5.8826556712701601</v>
      </c>
    </row>
    <row r="21" spans="1:6" ht="39" customHeight="1">
      <c r="A21" s="167" t="s">
        <v>859</v>
      </c>
      <c r="B21" s="166" t="s">
        <v>860</v>
      </c>
      <c r="C21" s="167" t="s">
        <v>861</v>
      </c>
      <c r="D21" s="170"/>
      <c r="E21" s="170"/>
      <c r="F21" s="169"/>
    </row>
    <row r="22" spans="1:6" ht="39" customHeight="1">
      <c r="A22" s="167" t="s">
        <v>862</v>
      </c>
      <c r="B22" s="166" t="s">
        <v>863</v>
      </c>
      <c r="C22" s="167" t="s">
        <v>864</v>
      </c>
      <c r="D22" s="170" t="s">
        <v>865</v>
      </c>
      <c r="E22" s="170" t="s">
        <v>866</v>
      </c>
      <c r="F22" s="169" t="s">
        <v>867</v>
      </c>
    </row>
    <row r="23" spans="1:6" ht="39" customHeight="1">
      <c r="A23" s="167" t="s">
        <v>868</v>
      </c>
      <c r="B23" s="166" t="s">
        <v>869</v>
      </c>
      <c r="C23" s="167" t="s">
        <v>870</v>
      </c>
      <c r="D23" s="170">
        <v>90273150930</v>
      </c>
      <c r="E23" s="170">
        <v>84308339767</v>
      </c>
      <c r="F23" s="169">
        <v>5.8826556712701601</v>
      </c>
    </row>
    <row r="24" spans="1:6" ht="39" customHeight="1">
      <c r="A24" s="167" t="s">
        <v>871</v>
      </c>
      <c r="B24" s="166" t="s">
        <v>872</v>
      </c>
      <c r="C24" s="167" t="s">
        <v>873</v>
      </c>
      <c r="D24" s="170" t="s">
        <v>874</v>
      </c>
      <c r="E24" s="170" t="s">
        <v>875</v>
      </c>
      <c r="F24" s="169" t="s">
        <v>876</v>
      </c>
    </row>
    <row r="25" spans="1:6" ht="48" customHeight="1">
      <c r="A25" s="167" t="s">
        <v>877</v>
      </c>
      <c r="B25" s="166" t="s">
        <v>878</v>
      </c>
      <c r="C25" s="167" t="s">
        <v>879</v>
      </c>
      <c r="D25" s="170">
        <v>1006088175</v>
      </c>
      <c r="E25" s="170">
        <v>782624937</v>
      </c>
      <c r="F25" s="169">
        <v>0.48010032555054699</v>
      </c>
    </row>
    <row r="26" spans="1:6" ht="45" customHeight="1">
      <c r="A26" s="167" t="s">
        <v>880</v>
      </c>
      <c r="B26" s="166" t="s">
        <v>881</v>
      </c>
      <c r="C26" s="167" t="s">
        <v>882</v>
      </c>
      <c r="D26" s="170">
        <v>124494491</v>
      </c>
      <c r="E26" s="170">
        <v>124494491</v>
      </c>
      <c r="F26" s="169">
        <v>0.98766016728958705</v>
      </c>
    </row>
    <row r="27" spans="1:6" ht="42" customHeight="1">
      <c r="A27" s="167" t="s">
        <v>883</v>
      </c>
      <c r="B27" s="166" t="s">
        <v>884</v>
      </c>
      <c r="C27" s="167" t="s">
        <v>885</v>
      </c>
      <c r="D27" s="170">
        <v>39706575821</v>
      </c>
      <c r="E27" s="170">
        <v>34166493602</v>
      </c>
      <c r="F27" s="169">
        <v>3.2761036861786499</v>
      </c>
    </row>
    <row r="28" spans="1:6" ht="48" customHeight="1">
      <c r="A28" s="167" t="s">
        <v>886</v>
      </c>
      <c r="B28" s="166" t="s">
        <v>887</v>
      </c>
      <c r="C28" s="167" t="s">
        <v>888</v>
      </c>
      <c r="D28" s="170">
        <v>0</v>
      </c>
      <c r="E28" s="170">
        <v>0</v>
      </c>
      <c r="F28" s="169"/>
    </row>
    <row r="29" spans="1:6" ht="39" customHeight="1">
      <c r="A29" s="167" t="s">
        <v>889</v>
      </c>
      <c r="B29" s="166" t="s">
        <v>890</v>
      </c>
      <c r="C29" s="167" t="s">
        <v>891</v>
      </c>
      <c r="D29" s="170">
        <v>49435992443</v>
      </c>
      <c r="E29" s="170">
        <v>49234726737</v>
      </c>
      <c r="F29" s="169">
        <v>49.241186234700997</v>
      </c>
    </row>
    <row r="30" spans="1:6" ht="39" customHeight="1">
      <c r="A30" s="167" t="s">
        <v>892</v>
      </c>
      <c r="B30" s="166" t="s">
        <v>893</v>
      </c>
      <c r="C30" s="167" t="s">
        <v>894</v>
      </c>
      <c r="D30" s="170">
        <v>317959589472</v>
      </c>
      <c r="E30" s="170">
        <v>307307967716</v>
      </c>
      <c r="F30" s="169">
        <v>1.2838106310869899</v>
      </c>
    </row>
    <row r="31" spans="1:6" ht="39" customHeight="1">
      <c r="A31" s="167" t="s">
        <v>895</v>
      </c>
      <c r="B31" s="166" t="s">
        <v>896</v>
      </c>
      <c r="C31" s="167" t="s">
        <v>897</v>
      </c>
      <c r="D31" s="170" t="s">
        <v>898</v>
      </c>
      <c r="E31" s="170" t="s">
        <v>899</v>
      </c>
      <c r="F31" s="169" t="s">
        <v>900</v>
      </c>
    </row>
    <row r="32" spans="1:6" ht="39" customHeight="1">
      <c r="A32" s="167" t="s">
        <v>901</v>
      </c>
      <c r="B32" s="166" t="s">
        <v>902</v>
      </c>
      <c r="C32" s="167" t="s">
        <v>903</v>
      </c>
      <c r="D32" s="170">
        <v>254037851450</v>
      </c>
      <c r="E32" s="170">
        <v>243168708950</v>
      </c>
      <c r="F32" s="169">
        <v>1.38958464961078</v>
      </c>
    </row>
    <row r="33" spans="1:6" ht="39" customHeight="1">
      <c r="A33" s="167" t="s">
        <v>904</v>
      </c>
      <c r="B33" s="166" t="s">
        <v>905</v>
      </c>
      <c r="C33" s="167" t="s">
        <v>906</v>
      </c>
      <c r="D33" s="170">
        <v>0</v>
      </c>
      <c r="E33" s="170">
        <v>0</v>
      </c>
      <c r="F33" s="169"/>
    </row>
    <row r="34" spans="1:6" ht="39" customHeight="1">
      <c r="A34" s="167" t="s">
        <v>907</v>
      </c>
      <c r="B34" s="166" t="s">
        <v>908</v>
      </c>
      <c r="C34" s="167" t="s">
        <v>909</v>
      </c>
      <c r="D34" s="170">
        <v>63921738022</v>
      </c>
      <c r="E34" s="170">
        <v>64139258766</v>
      </c>
      <c r="F34" s="169">
        <v>1.0067063195771599</v>
      </c>
    </row>
    <row r="35" spans="1:6" ht="39" customHeight="1">
      <c r="A35" s="167" t="s">
        <v>910</v>
      </c>
      <c r="B35" s="166" t="s">
        <v>911</v>
      </c>
      <c r="C35" s="167" t="s">
        <v>912</v>
      </c>
      <c r="D35" s="170">
        <v>0</v>
      </c>
      <c r="E35" s="170">
        <v>0</v>
      </c>
      <c r="F35" s="169"/>
    </row>
    <row r="36" spans="1:6" ht="39" customHeight="1">
      <c r="A36" s="167" t="s">
        <v>913</v>
      </c>
      <c r="B36" s="166" t="s">
        <v>914</v>
      </c>
      <c r="C36" s="167" t="s">
        <v>915</v>
      </c>
      <c r="D36" s="170">
        <v>0</v>
      </c>
      <c r="E36" s="170">
        <v>0</v>
      </c>
      <c r="F36" s="169"/>
    </row>
    <row r="37" spans="1:6" ht="39" customHeight="1">
      <c r="A37" s="167" t="s">
        <v>916</v>
      </c>
      <c r="B37" s="166" t="s">
        <v>917</v>
      </c>
      <c r="C37" s="167" t="s">
        <v>918</v>
      </c>
      <c r="D37" s="170">
        <v>0</v>
      </c>
      <c r="E37" s="170">
        <v>0</v>
      </c>
      <c r="F37" s="169">
        <v>0</v>
      </c>
    </row>
    <row r="38" spans="1:6" ht="39" customHeight="1">
      <c r="A38" s="167" t="s">
        <v>919</v>
      </c>
      <c r="B38" s="166" t="s">
        <v>920</v>
      </c>
      <c r="C38" s="167" t="s">
        <v>921</v>
      </c>
      <c r="D38" s="170">
        <v>0</v>
      </c>
      <c r="E38" s="170">
        <v>0</v>
      </c>
      <c r="F38" s="169"/>
    </row>
    <row r="39" spans="1:6" ht="39" customHeight="1">
      <c r="A39" s="167" t="s">
        <v>922</v>
      </c>
      <c r="B39" s="166" t="s">
        <v>923</v>
      </c>
      <c r="C39" s="167" t="s">
        <v>924</v>
      </c>
      <c r="D39" s="170">
        <v>0</v>
      </c>
      <c r="E39" s="170">
        <v>0</v>
      </c>
      <c r="F39" s="169"/>
    </row>
    <row r="40" spans="1:6" ht="39" customHeight="1">
      <c r="A40" s="167" t="s">
        <v>925</v>
      </c>
      <c r="B40" s="166" t="s">
        <v>926</v>
      </c>
      <c r="C40" s="167" t="s">
        <v>927</v>
      </c>
      <c r="D40" s="170">
        <v>0</v>
      </c>
      <c r="E40" s="170">
        <v>0</v>
      </c>
      <c r="F40" s="169"/>
    </row>
    <row r="41" spans="1:6" ht="39" customHeight="1">
      <c r="A41" s="167" t="s">
        <v>928</v>
      </c>
      <c r="B41" s="166" t="s">
        <v>929</v>
      </c>
      <c r="C41" s="167" t="s">
        <v>930</v>
      </c>
      <c r="D41" s="170">
        <v>0</v>
      </c>
      <c r="E41" s="170">
        <v>0</v>
      </c>
      <c r="F41" s="169"/>
    </row>
    <row r="42" spans="1:6" ht="39" customHeight="1">
      <c r="A42" s="167" t="s">
        <v>931</v>
      </c>
      <c r="B42" s="166" t="s">
        <v>932</v>
      </c>
      <c r="C42" s="167" t="s">
        <v>933</v>
      </c>
      <c r="D42" s="170" t="s">
        <v>934</v>
      </c>
      <c r="E42" s="170" t="s">
        <v>935</v>
      </c>
      <c r="F42" s="169" t="s">
        <v>936</v>
      </c>
    </row>
    <row r="43" spans="1:6" ht="39" customHeight="1">
      <c r="A43" s="167" t="s">
        <v>937</v>
      </c>
      <c r="B43" s="166" t="s">
        <v>938</v>
      </c>
      <c r="C43" s="167" t="s">
        <v>939</v>
      </c>
      <c r="D43" s="170">
        <v>517336683</v>
      </c>
      <c r="E43" s="170">
        <v>2441689754</v>
      </c>
      <c r="F43" s="169">
        <v>1.18035536800459</v>
      </c>
    </row>
    <row r="44" spans="1:6" ht="39" customHeight="1">
      <c r="A44" s="167" t="s">
        <v>940</v>
      </c>
      <c r="B44" s="166" t="s">
        <v>941</v>
      </c>
      <c r="C44" s="167" t="s">
        <v>942</v>
      </c>
      <c r="D44" s="170" t="s">
        <v>943</v>
      </c>
      <c r="E44" s="170" t="s">
        <v>944</v>
      </c>
      <c r="F44" s="169" t="s">
        <v>945</v>
      </c>
    </row>
    <row r="45" spans="1:6" ht="39" customHeight="1">
      <c r="A45" s="167" t="s">
        <v>946</v>
      </c>
      <c r="B45" s="166" t="s">
        <v>947</v>
      </c>
      <c r="C45" s="167" t="s">
        <v>948</v>
      </c>
      <c r="D45" s="170">
        <v>383408600</v>
      </c>
      <c r="E45" s="170">
        <v>61474000</v>
      </c>
      <c r="F45" s="169"/>
    </row>
    <row r="46" spans="1:6" ht="39" customHeight="1">
      <c r="A46" s="167" t="s">
        <v>949</v>
      </c>
      <c r="B46" s="166" t="s">
        <v>950</v>
      </c>
      <c r="C46" s="167" t="s">
        <v>951</v>
      </c>
      <c r="D46" s="170">
        <v>133928083</v>
      </c>
      <c r="E46" s="170">
        <v>2380215754</v>
      </c>
      <c r="F46" s="169">
        <v>0.30557031212034502</v>
      </c>
    </row>
    <row r="47" spans="1:6" ht="39" customHeight="1">
      <c r="A47" s="167" t="s">
        <v>952</v>
      </c>
      <c r="B47" s="166" t="s">
        <v>953</v>
      </c>
      <c r="C47" s="167" t="s">
        <v>954</v>
      </c>
      <c r="D47" s="170">
        <v>70492363</v>
      </c>
      <c r="E47" s="170">
        <v>93683719</v>
      </c>
      <c r="F47" s="169">
        <v>47.459857066393802</v>
      </c>
    </row>
    <row r="48" spans="1:6" ht="39" customHeight="1">
      <c r="A48" s="167" t="s">
        <v>955</v>
      </c>
      <c r="B48" s="166" t="s">
        <v>956</v>
      </c>
      <c r="C48" s="167" t="s">
        <v>957</v>
      </c>
      <c r="D48" s="170" t="s">
        <v>958</v>
      </c>
      <c r="E48" s="170" t="s">
        <v>959</v>
      </c>
      <c r="F48" s="169" t="s">
        <v>960</v>
      </c>
    </row>
    <row r="49" spans="1:6" ht="39" customHeight="1">
      <c r="A49" s="167" t="s">
        <v>961</v>
      </c>
      <c r="B49" s="166" t="s">
        <v>962</v>
      </c>
      <c r="C49" s="167" t="s">
        <v>963</v>
      </c>
      <c r="D49" s="170">
        <v>70492363</v>
      </c>
      <c r="E49" s="170">
        <v>93683719</v>
      </c>
      <c r="F49" s="169">
        <v>47.459857066393802</v>
      </c>
    </row>
    <row r="50" spans="1:6" ht="39" customHeight="1">
      <c r="A50" s="167" t="s">
        <v>964</v>
      </c>
      <c r="B50" s="166" t="s">
        <v>965</v>
      </c>
      <c r="C50" s="167" t="s">
        <v>966</v>
      </c>
      <c r="D50" s="170">
        <v>0</v>
      </c>
      <c r="E50" s="170">
        <v>0</v>
      </c>
      <c r="F50" s="169"/>
    </row>
    <row r="51" spans="1:6" ht="39" customHeight="1">
      <c r="A51" s="167" t="s">
        <v>967</v>
      </c>
      <c r="B51" s="166" t="s">
        <v>968</v>
      </c>
      <c r="C51" s="167" t="s">
        <v>969</v>
      </c>
      <c r="D51" s="170">
        <v>0</v>
      </c>
      <c r="E51" s="170">
        <v>0</v>
      </c>
      <c r="F51" s="169"/>
    </row>
    <row r="52" spans="1:6" ht="39" customHeight="1">
      <c r="A52" s="167" t="s">
        <v>970</v>
      </c>
      <c r="B52" s="166" t="s">
        <v>971</v>
      </c>
      <c r="C52" s="167" t="s">
        <v>972</v>
      </c>
      <c r="D52" s="170">
        <v>0</v>
      </c>
      <c r="E52" s="170">
        <v>0</v>
      </c>
      <c r="F52" s="169"/>
    </row>
    <row r="53" spans="1:6" ht="39" customHeight="1">
      <c r="A53" s="167" t="s">
        <v>973</v>
      </c>
      <c r="B53" s="166" t="s">
        <v>974</v>
      </c>
      <c r="C53" s="167" t="s">
        <v>975</v>
      </c>
      <c r="D53" s="170" t="s">
        <v>976</v>
      </c>
      <c r="E53" s="170" t="s">
        <v>977</v>
      </c>
      <c r="F53" s="169" t="s">
        <v>978</v>
      </c>
    </row>
    <row r="54" spans="1:6" ht="39" customHeight="1">
      <c r="A54" s="167" t="s">
        <v>979</v>
      </c>
      <c r="B54" s="166" t="s">
        <v>980</v>
      </c>
      <c r="C54" s="167" t="s">
        <v>981</v>
      </c>
      <c r="D54" s="170">
        <v>0</v>
      </c>
      <c r="E54" s="170">
        <v>0</v>
      </c>
      <c r="F54" s="169"/>
    </row>
    <row r="55" spans="1:6" ht="39" customHeight="1">
      <c r="A55" s="167" t="s">
        <v>982</v>
      </c>
      <c r="B55" s="166" t="s">
        <v>983</v>
      </c>
      <c r="C55" s="167" t="s">
        <v>984</v>
      </c>
      <c r="D55" s="170" t="s">
        <v>985</v>
      </c>
      <c r="E55" s="170" t="s">
        <v>986</v>
      </c>
      <c r="F55" s="169" t="s">
        <v>987</v>
      </c>
    </row>
    <row r="56" spans="1:6" ht="39" customHeight="1">
      <c r="A56" s="167" t="s">
        <v>988</v>
      </c>
      <c r="B56" s="166" t="s">
        <v>989</v>
      </c>
      <c r="C56" s="167" t="s">
        <v>990</v>
      </c>
      <c r="D56" s="170">
        <v>0</v>
      </c>
      <c r="E56" s="170">
        <v>0</v>
      </c>
      <c r="F56" s="169"/>
    </row>
    <row r="57" spans="1:6" ht="39" customHeight="1">
      <c r="A57" s="167" t="s">
        <v>991</v>
      </c>
      <c r="B57" s="166" t="s">
        <v>992</v>
      </c>
      <c r="C57" s="167" t="s">
        <v>993</v>
      </c>
      <c r="D57" s="170" t="s">
        <v>994</v>
      </c>
      <c r="E57" s="170" t="s">
        <v>995</v>
      </c>
      <c r="F57" s="169" t="s">
        <v>996</v>
      </c>
    </row>
    <row r="58" spans="1:6" ht="39" customHeight="1">
      <c r="A58" s="167" t="s">
        <v>997</v>
      </c>
      <c r="B58" s="166" t="s">
        <v>998</v>
      </c>
      <c r="C58" s="167" t="s">
        <v>999</v>
      </c>
      <c r="D58" s="170">
        <v>0</v>
      </c>
      <c r="E58" s="170">
        <v>0</v>
      </c>
      <c r="F58" s="169"/>
    </row>
    <row r="59" spans="1:6" ht="39" customHeight="1">
      <c r="A59" s="167" t="s">
        <v>1000</v>
      </c>
      <c r="B59" s="166" t="s">
        <v>1001</v>
      </c>
      <c r="C59" s="167" t="s">
        <v>1002</v>
      </c>
      <c r="D59" s="170">
        <v>0</v>
      </c>
      <c r="E59" s="170">
        <v>0</v>
      </c>
      <c r="F59" s="169"/>
    </row>
    <row r="60" spans="1:6" ht="39" customHeight="1">
      <c r="A60" s="167" t="s">
        <v>1003</v>
      </c>
      <c r="B60" s="166" t="s">
        <v>1004</v>
      </c>
      <c r="C60" s="167" t="s">
        <v>1005</v>
      </c>
      <c r="D60" s="170">
        <v>0</v>
      </c>
      <c r="E60" s="170">
        <v>0</v>
      </c>
      <c r="F60" s="169"/>
    </row>
    <row r="61" spans="1:6" ht="39" customHeight="1">
      <c r="A61" s="167" t="s">
        <v>1006</v>
      </c>
      <c r="B61" s="166" t="s">
        <v>1007</v>
      </c>
      <c r="C61" s="167" t="s">
        <v>1008</v>
      </c>
      <c r="D61" s="170">
        <v>0</v>
      </c>
      <c r="E61" s="170">
        <v>0</v>
      </c>
      <c r="F61" s="169"/>
    </row>
    <row r="62" spans="1:6" ht="39" customHeight="1">
      <c r="A62" s="167" t="s">
        <v>1009</v>
      </c>
      <c r="B62" s="166" t="s">
        <v>1010</v>
      </c>
      <c r="C62" s="167" t="s">
        <v>1011</v>
      </c>
      <c r="D62" s="170" t="s">
        <v>1012</v>
      </c>
      <c r="E62" s="170" t="s">
        <v>1013</v>
      </c>
      <c r="F62" s="169" t="s">
        <v>1014</v>
      </c>
    </row>
    <row r="63" spans="1:6" ht="39" customHeight="1">
      <c r="A63" s="172" t="s">
        <v>1015</v>
      </c>
      <c r="B63" s="171" t="s">
        <v>1016</v>
      </c>
      <c r="C63" s="172" t="s">
        <v>1017</v>
      </c>
      <c r="D63" s="174">
        <v>408820569448</v>
      </c>
      <c r="E63" s="174">
        <v>394151680956</v>
      </c>
      <c r="F63" s="173">
        <v>1.5517719555092999</v>
      </c>
    </row>
    <row r="64" spans="1:6" ht="39" customHeight="1">
      <c r="A64" s="172" t="s">
        <v>1018</v>
      </c>
      <c r="B64" s="171" t="s">
        <v>1019</v>
      </c>
      <c r="C64" s="172" t="s">
        <v>1020</v>
      </c>
      <c r="D64" s="174"/>
      <c r="E64" s="174"/>
      <c r="F64" s="173"/>
    </row>
    <row r="65" spans="1:6" ht="39" customHeight="1">
      <c r="A65" s="167" t="s">
        <v>1021</v>
      </c>
      <c r="B65" s="166" t="s">
        <v>1022</v>
      </c>
      <c r="C65" s="167" t="s">
        <v>1023</v>
      </c>
      <c r="D65" s="170">
        <v>0</v>
      </c>
      <c r="E65" s="170">
        <v>0</v>
      </c>
      <c r="F65" s="169"/>
    </row>
    <row r="66" spans="1:6" ht="39" customHeight="1">
      <c r="A66" s="167" t="s">
        <v>1024</v>
      </c>
      <c r="B66" s="166" t="s">
        <v>1025</v>
      </c>
      <c r="C66" s="167" t="s">
        <v>1026</v>
      </c>
      <c r="D66" s="170" t="s">
        <v>1027</v>
      </c>
      <c r="E66" s="170" t="s">
        <v>1028</v>
      </c>
      <c r="F66" s="169" t="s">
        <v>1029</v>
      </c>
    </row>
    <row r="67" spans="1:6" ht="39" customHeight="1">
      <c r="A67" s="167" t="s">
        <v>1030</v>
      </c>
      <c r="B67" s="166" t="s">
        <v>1031</v>
      </c>
      <c r="C67" s="167" t="s">
        <v>1032</v>
      </c>
      <c r="D67" s="170">
        <v>0</v>
      </c>
      <c r="E67" s="170">
        <v>250350000</v>
      </c>
      <c r="F67" s="169"/>
    </row>
    <row r="68" spans="1:6" ht="39" customHeight="1">
      <c r="A68" s="167" t="s">
        <v>1033</v>
      </c>
      <c r="B68" s="166" t="s">
        <v>1034</v>
      </c>
      <c r="C68" s="167" t="s">
        <v>1035</v>
      </c>
      <c r="D68" s="170" t="s">
        <v>1036</v>
      </c>
      <c r="E68" s="170" t="s">
        <v>1037</v>
      </c>
      <c r="F68" s="169" t="s">
        <v>1038</v>
      </c>
    </row>
    <row r="69" spans="1:6" ht="39" customHeight="1">
      <c r="A69" s="167" t="s">
        <v>1039</v>
      </c>
      <c r="B69" s="166" t="s">
        <v>1040</v>
      </c>
      <c r="C69" s="167" t="s">
        <v>1041</v>
      </c>
      <c r="D69" s="170">
        <v>1778716303</v>
      </c>
      <c r="E69" s="170">
        <v>1530050767</v>
      </c>
      <c r="F69" s="169">
        <v>1.1715956348297301</v>
      </c>
    </row>
    <row r="70" spans="1:6" ht="39" customHeight="1">
      <c r="A70" s="167" t="s">
        <v>1042</v>
      </c>
      <c r="B70" s="166" t="s">
        <v>1043</v>
      </c>
      <c r="C70" s="167" t="s">
        <v>1044</v>
      </c>
      <c r="D70" s="170" t="s">
        <v>1045</v>
      </c>
      <c r="E70" s="170" t="s">
        <v>1046</v>
      </c>
      <c r="F70" s="169" t="s">
        <v>1047</v>
      </c>
    </row>
    <row r="71" spans="1:6" ht="39" customHeight="1">
      <c r="A71" s="167" t="s">
        <v>1048</v>
      </c>
      <c r="B71" s="166" t="s">
        <v>1049</v>
      </c>
      <c r="C71" s="167" t="s">
        <v>1050</v>
      </c>
      <c r="D71" s="170">
        <v>1130582666</v>
      </c>
      <c r="E71" s="170">
        <v>907119428</v>
      </c>
      <c r="F71" s="169">
        <v>1.1269065930181701</v>
      </c>
    </row>
    <row r="72" spans="1:6" ht="39" customHeight="1">
      <c r="A72" s="167" t="s">
        <v>1051</v>
      </c>
      <c r="B72" s="166" t="s">
        <v>1052</v>
      </c>
      <c r="C72" s="167" t="s">
        <v>1053</v>
      </c>
      <c r="D72" s="170">
        <v>1006088175</v>
      </c>
      <c r="E72" s="170">
        <v>782624937</v>
      </c>
      <c r="F72" s="169">
        <v>1.54357340777987</v>
      </c>
    </row>
    <row r="73" spans="1:6" ht="48" customHeight="1">
      <c r="A73" s="167" t="s">
        <v>1054</v>
      </c>
      <c r="B73" s="166" t="s">
        <v>1055</v>
      </c>
      <c r="C73" s="167" t="s">
        <v>1056</v>
      </c>
      <c r="D73" s="170">
        <v>0</v>
      </c>
      <c r="E73" s="170">
        <v>0</v>
      </c>
      <c r="F73" s="169"/>
    </row>
    <row r="74" spans="1:6" ht="39" customHeight="1">
      <c r="A74" s="167" t="s">
        <v>1057</v>
      </c>
      <c r="B74" s="166" t="s">
        <v>1058</v>
      </c>
      <c r="C74" s="167" t="s">
        <v>1059</v>
      </c>
      <c r="D74" s="170">
        <v>0</v>
      </c>
      <c r="E74" s="170">
        <v>0</v>
      </c>
      <c r="F74" s="169"/>
    </row>
    <row r="75" spans="1:6" ht="39" customHeight="1">
      <c r="A75" s="167" t="s">
        <v>1060</v>
      </c>
      <c r="B75" s="166" t="s">
        <v>1061</v>
      </c>
      <c r="C75" s="167" t="s">
        <v>1062</v>
      </c>
      <c r="D75" s="170">
        <v>124494491</v>
      </c>
      <c r="E75" s="170">
        <v>124494491</v>
      </c>
      <c r="F75" s="169">
        <v>0.35421036023461799</v>
      </c>
    </row>
    <row r="76" spans="1:6" ht="39" customHeight="1">
      <c r="A76" s="167" t="s">
        <v>1063</v>
      </c>
      <c r="B76" s="166" t="s">
        <v>1064</v>
      </c>
      <c r="C76" s="167" t="s">
        <v>1065</v>
      </c>
      <c r="D76" s="170">
        <v>8537672</v>
      </c>
      <c r="E76" s="170">
        <v>4546960</v>
      </c>
      <c r="F76" s="169">
        <v>1.4850413472406401</v>
      </c>
    </row>
    <row r="77" spans="1:6" ht="60.95" customHeight="1">
      <c r="A77" s="167" t="s">
        <v>1066</v>
      </c>
      <c r="B77" s="166" t="s">
        <v>1067</v>
      </c>
      <c r="C77" s="167" t="s">
        <v>1068</v>
      </c>
      <c r="D77" s="170">
        <v>56485688</v>
      </c>
      <c r="E77" s="170">
        <v>27131091</v>
      </c>
      <c r="F77" s="169">
        <v>2.80891164788786</v>
      </c>
    </row>
    <row r="78" spans="1:6" ht="39" customHeight="1">
      <c r="A78" s="167" t="s">
        <v>1069</v>
      </c>
      <c r="B78" s="166" t="s">
        <v>1070</v>
      </c>
      <c r="C78" s="167" t="s">
        <v>1071</v>
      </c>
      <c r="D78" s="170">
        <v>0</v>
      </c>
      <c r="E78" s="170">
        <v>0</v>
      </c>
      <c r="F78" s="169"/>
    </row>
    <row r="79" spans="1:6" ht="39" customHeight="1">
      <c r="A79" s="167" t="s">
        <v>1072</v>
      </c>
      <c r="B79" s="166" t="s">
        <v>1073</v>
      </c>
      <c r="C79" s="167" t="s">
        <v>1074</v>
      </c>
      <c r="D79" s="170">
        <v>18000000</v>
      </c>
      <c r="E79" s="170">
        <v>9000000</v>
      </c>
      <c r="F79" s="169">
        <v>1</v>
      </c>
    </row>
    <row r="80" spans="1:6" ht="39" customHeight="1">
      <c r="A80" s="167" t="s">
        <v>1075</v>
      </c>
      <c r="B80" s="166" t="s">
        <v>1076</v>
      </c>
      <c r="C80" s="167" t="s">
        <v>1077</v>
      </c>
      <c r="D80" s="170">
        <v>458442442</v>
      </c>
      <c r="E80" s="170">
        <v>489105781</v>
      </c>
      <c r="F80" s="169">
        <v>1.54519351300318</v>
      </c>
    </row>
    <row r="81" spans="1:6" ht="39" customHeight="1">
      <c r="A81" s="167" t="s">
        <v>1078</v>
      </c>
      <c r="B81" s="166" t="s">
        <v>1079</v>
      </c>
      <c r="C81" s="167" t="s">
        <v>1080</v>
      </c>
      <c r="D81" s="170">
        <v>37400000</v>
      </c>
      <c r="E81" s="170">
        <v>37400000</v>
      </c>
      <c r="F81" s="169">
        <v>1</v>
      </c>
    </row>
    <row r="82" spans="1:6" ht="39" customHeight="1">
      <c r="A82" s="167" t="s">
        <v>1081</v>
      </c>
      <c r="B82" s="166" t="s">
        <v>1082</v>
      </c>
      <c r="C82" s="167" t="s">
        <v>1083</v>
      </c>
      <c r="D82" s="170">
        <v>17600000</v>
      </c>
      <c r="E82" s="170">
        <v>17600000</v>
      </c>
      <c r="F82" s="169">
        <v>1</v>
      </c>
    </row>
    <row r="83" spans="1:6" ht="39" customHeight="1">
      <c r="A83" s="167" t="s">
        <v>1084</v>
      </c>
      <c r="B83" s="166" t="s">
        <v>1085</v>
      </c>
      <c r="C83" s="167" t="s">
        <v>1086</v>
      </c>
      <c r="D83" s="170">
        <v>0</v>
      </c>
      <c r="E83" s="170">
        <v>0</v>
      </c>
      <c r="F83" s="169"/>
    </row>
    <row r="84" spans="1:6" ht="39" customHeight="1">
      <c r="A84" s="167" t="s">
        <v>1087</v>
      </c>
      <c r="B84" s="166" t="s">
        <v>1088</v>
      </c>
      <c r="C84" s="167" t="s">
        <v>1089</v>
      </c>
      <c r="D84" s="170">
        <v>0</v>
      </c>
      <c r="E84" s="170">
        <v>0</v>
      </c>
      <c r="F84" s="169"/>
    </row>
    <row r="85" spans="1:6" ht="45.95" customHeight="1">
      <c r="A85" s="167" t="s">
        <v>1090</v>
      </c>
      <c r="B85" s="166" t="s">
        <v>1091</v>
      </c>
      <c r="C85" s="167" t="s">
        <v>1092</v>
      </c>
      <c r="D85" s="170">
        <v>0</v>
      </c>
      <c r="E85" s="170">
        <v>0</v>
      </c>
      <c r="F85" s="169"/>
    </row>
    <row r="86" spans="1:6" ht="39" customHeight="1">
      <c r="A86" s="167" t="s">
        <v>1093</v>
      </c>
      <c r="B86" s="166" t="s">
        <v>1094</v>
      </c>
      <c r="C86" s="167" t="s">
        <v>1095</v>
      </c>
      <c r="D86" s="170">
        <v>14960000</v>
      </c>
      <c r="E86" s="170">
        <v>13640000</v>
      </c>
      <c r="F86" s="169">
        <v>1.2363636363636401</v>
      </c>
    </row>
    <row r="87" spans="1:6" ht="39" customHeight="1">
      <c r="A87" s="167" t="s">
        <v>1096</v>
      </c>
      <c r="B87" s="166" t="s">
        <v>1097</v>
      </c>
      <c r="C87" s="167" t="s">
        <v>1098</v>
      </c>
      <c r="D87" s="170">
        <v>11000000</v>
      </c>
      <c r="E87" s="170">
        <v>11000000</v>
      </c>
      <c r="F87" s="169">
        <v>1</v>
      </c>
    </row>
    <row r="88" spans="1:6" ht="39" customHeight="1">
      <c r="A88" s="167" t="s">
        <v>1099</v>
      </c>
      <c r="B88" s="166" t="s">
        <v>1100</v>
      </c>
      <c r="C88" s="167" t="s">
        <v>1101</v>
      </c>
      <c r="D88" s="170">
        <v>3960000</v>
      </c>
      <c r="E88" s="170">
        <v>2640000</v>
      </c>
      <c r="F88" s="169">
        <v>3.6</v>
      </c>
    </row>
    <row r="89" spans="1:6" ht="60" customHeight="1">
      <c r="A89" s="167" t="s">
        <v>1102</v>
      </c>
      <c r="B89" s="166" t="s">
        <v>1103</v>
      </c>
      <c r="C89" s="167" t="s">
        <v>1104</v>
      </c>
      <c r="D89" s="170">
        <v>0</v>
      </c>
      <c r="E89" s="170">
        <v>0</v>
      </c>
      <c r="F89" s="169"/>
    </row>
    <row r="90" spans="1:6" ht="39" customHeight="1">
      <c r="A90" s="167" t="s">
        <v>1105</v>
      </c>
      <c r="B90" s="166" t="s">
        <v>1106</v>
      </c>
      <c r="C90" s="167" t="s">
        <v>1107</v>
      </c>
      <c r="D90" s="170">
        <v>24091397</v>
      </c>
      <c r="E90" s="170">
        <v>12658192</v>
      </c>
      <c r="F90" s="169">
        <v>0.25453007682199902</v>
      </c>
    </row>
    <row r="91" spans="1:6" ht="39" customHeight="1">
      <c r="A91" s="167" t="s">
        <v>1108</v>
      </c>
      <c r="B91" s="166" t="s">
        <v>1109</v>
      </c>
      <c r="C91" s="167" t="s">
        <v>1110</v>
      </c>
      <c r="D91" s="170">
        <v>0</v>
      </c>
      <c r="E91" s="170">
        <v>0</v>
      </c>
      <c r="F91" s="169"/>
    </row>
    <row r="92" spans="1:6" ht="39" customHeight="1">
      <c r="A92" s="167" t="s">
        <v>1111</v>
      </c>
      <c r="B92" s="166" t="s">
        <v>1112</v>
      </c>
      <c r="C92" s="167" t="s">
        <v>1113</v>
      </c>
      <c r="D92" s="170">
        <v>0</v>
      </c>
      <c r="E92" s="170">
        <v>0</v>
      </c>
      <c r="F92" s="169"/>
    </row>
    <row r="93" spans="1:6" ht="39" customHeight="1">
      <c r="A93" s="167" t="s">
        <v>1114</v>
      </c>
      <c r="B93" s="166" t="s">
        <v>1115</v>
      </c>
      <c r="C93" s="167" t="s">
        <v>1116</v>
      </c>
      <c r="D93" s="170">
        <v>11000000</v>
      </c>
      <c r="E93" s="170">
        <v>11000000</v>
      </c>
      <c r="F93" s="169">
        <v>1</v>
      </c>
    </row>
    <row r="94" spans="1:6" ht="48" customHeight="1">
      <c r="A94" s="167" t="s">
        <v>1117</v>
      </c>
      <c r="B94" s="166" t="s">
        <v>1118</v>
      </c>
      <c r="C94" s="167" t="s">
        <v>1119</v>
      </c>
      <c r="D94" s="170">
        <v>0</v>
      </c>
      <c r="E94" s="170">
        <v>0</v>
      </c>
      <c r="F94" s="169"/>
    </row>
    <row r="95" spans="1:6" ht="39" customHeight="1">
      <c r="A95" s="167" t="s">
        <v>1120</v>
      </c>
      <c r="B95" s="166" t="s">
        <v>1121</v>
      </c>
      <c r="C95" s="167" t="s">
        <v>1122</v>
      </c>
      <c r="D95" s="170">
        <v>0</v>
      </c>
      <c r="E95" s="170">
        <v>0</v>
      </c>
      <c r="F95" s="169"/>
    </row>
    <row r="96" spans="1:6" ht="39" customHeight="1">
      <c r="A96" s="167" t="s">
        <v>1123</v>
      </c>
      <c r="B96" s="166" t="s">
        <v>1124</v>
      </c>
      <c r="C96" s="167" t="s">
        <v>1125</v>
      </c>
      <c r="D96" s="170">
        <v>1616438</v>
      </c>
      <c r="E96" s="170">
        <v>849315</v>
      </c>
      <c r="F96" s="169">
        <v>0.98602733776437401</v>
      </c>
    </row>
    <row r="97" spans="1:6" ht="39" customHeight="1">
      <c r="A97" s="167" t="s">
        <v>1126</v>
      </c>
      <c r="B97" s="166" t="s">
        <v>1127</v>
      </c>
      <c r="C97" s="167" t="s">
        <v>1128</v>
      </c>
      <c r="D97" s="170">
        <v>0</v>
      </c>
      <c r="E97" s="170">
        <v>0</v>
      </c>
      <c r="F97" s="169"/>
    </row>
    <row r="98" spans="1:6" ht="48" customHeight="1">
      <c r="A98" s="167" t="s">
        <v>1129</v>
      </c>
      <c r="B98" s="166" t="s">
        <v>1130</v>
      </c>
      <c r="C98" s="167" t="s">
        <v>1131</v>
      </c>
      <c r="D98" s="170">
        <v>0</v>
      </c>
      <c r="E98" s="170">
        <v>0</v>
      </c>
      <c r="F98" s="169"/>
    </row>
    <row r="99" spans="1:6" ht="45" customHeight="1">
      <c r="A99" s="167" t="s">
        <v>1132</v>
      </c>
      <c r="B99" s="166" t="s">
        <v>1133</v>
      </c>
      <c r="C99" s="167" t="s">
        <v>1134</v>
      </c>
      <c r="D99" s="170">
        <v>1616438</v>
      </c>
      <c r="E99" s="170">
        <v>849315</v>
      </c>
      <c r="F99" s="169">
        <v>0.98602733776437401</v>
      </c>
    </row>
    <row r="100" spans="1:6" ht="39" customHeight="1">
      <c r="A100" s="167" t="s">
        <v>1135</v>
      </c>
      <c r="B100" s="166" t="s">
        <v>1136</v>
      </c>
      <c r="C100" s="167" t="s">
        <v>1137</v>
      </c>
      <c r="D100" s="170">
        <v>0</v>
      </c>
      <c r="E100" s="170">
        <v>0</v>
      </c>
      <c r="F100" s="169"/>
    </row>
    <row r="101" spans="1:6" ht="39" customHeight="1">
      <c r="A101" s="167" t="s">
        <v>1138</v>
      </c>
      <c r="B101" s="166" t="s">
        <v>1139</v>
      </c>
      <c r="C101" s="167" t="s">
        <v>1140</v>
      </c>
      <c r="D101" s="170">
        <v>0</v>
      </c>
      <c r="E101" s="170">
        <v>0</v>
      </c>
      <c r="F101" s="169"/>
    </row>
    <row r="102" spans="1:6" ht="39" customHeight="1">
      <c r="A102" s="167" t="s">
        <v>1141</v>
      </c>
      <c r="B102" s="166" t="s">
        <v>1142</v>
      </c>
      <c r="C102" s="167" t="s">
        <v>1143</v>
      </c>
      <c r="D102" s="170">
        <v>0</v>
      </c>
      <c r="E102" s="170">
        <v>0</v>
      </c>
      <c r="F102" s="169"/>
    </row>
    <row r="103" spans="1:6" ht="39" customHeight="1">
      <c r="A103" s="167" t="s">
        <v>1144</v>
      </c>
      <c r="B103" s="166" t="s">
        <v>1145</v>
      </c>
      <c r="C103" s="167" t="s">
        <v>1146</v>
      </c>
      <c r="D103" s="170">
        <v>0</v>
      </c>
      <c r="E103" s="170">
        <v>0</v>
      </c>
      <c r="F103" s="169"/>
    </row>
    <row r="104" spans="1:6" ht="39" customHeight="1">
      <c r="A104" s="167" t="s">
        <v>1147</v>
      </c>
      <c r="B104" s="166" t="s">
        <v>1148</v>
      </c>
      <c r="C104" s="167" t="s">
        <v>1149</v>
      </c>
      <c r="D104" s="170">
        <v>0</v>
      </c>
      <c r="E104" s="170">
        <v>0</v>
      </c>
      <c r="F104" s="169"/>
    </row>
    <row r="105" spans="1:6" ht="39" customHeight="1">
      <c r="A105" s="172" t="s">
        <v>1150</v>
      </c>
      <c r="B105" s="171" t="s">
        <v>1151</v>
      </c>
      <c r="C105" s="172" t="s">
        <v>1152</v>
      </c>
      <c r="D105" s="174">
        <v>1778716303</v>
      </c>
      <c r="E105" s="174">
        <v>1780400767</v>
      </c>
      <c r="F105" s="173">
        <v>1.1715956348297301</v>
      </c>
    </row>
    <row r="106" spans="1:6" ht="39" customHeight="1">
      <c r="A106" s="167" t="s">
        <v>1153</v>
      </c>
      <c r="B106" s="166" t="s">
        <v>1154</v>
      </c>
      <c r="C106" s="167" t="s">
        <v>1155</v>
      </c>
      <c r="D106" s="170">
        <v>407041853145</v>
      </c>
      <c r="E106" s="170">
        <v>392371280189</v>
      </c>
      <c r="F106" s="169">
        <v>1.55397548618491</v>
      </c>
    </row>
    <row r="107" spans="1:6" ht="39" customHeight="1">
      <c r="A107" s="167" t="s">
        <v>1156</v>
      </c>
      <c r="B107" s="166" t="s">
        <v>1157</v>
      </c>
      <c r="C107" s="167" t="s">
        <v>1158</v>
      </c>
      <c r="D107" s="175">
        <v>12149749.59</v>
      </c>
      <c r="E107" s="175">
        <v>11791704.949999999</v>
      </c>
      <c r="F107" s="169">
        <v>1.3976797945191199</v>
      </c>
    </row>
    <row r="108" spans="1:6" ht="39" customHeight="1">
      <c r="A108" s="167" t="s">
        <v>1159</v>
      </c>
      <c r="B108" s="166" t="s">
        <v>1160</v>
      </c>
      <c r="C108" s="167" t="s">
        <v>1161</v>
      </c>
      <c r="D108" s="175">
        <v>33502.07</v>
      </c>
      <c r="E108" s="175">
        <v>33275.19</v>
      </c>
      <c r="F108" s="169">
        <v>1.1118251057827899</v>
      </c>
    </row>
    <row r="109" spans="1:6" s="4" customFormat="1" ht="16.899999999999999" customHeight="1"/>
    <row r="110" spans="1:6" s="4" customFormat="1" ht="16.899999999999999" customHeight="1">
      <c r="A110" s="16" t="s">
        <v>10</v>
      </c>
      <c r="B110" s="5"/>
      <c r="C110" s="5"/>
      <c r="E110" s="16" t="s">
        <v>11</v>
      </c>
      <c r="F110" s="5"/>
    </row>
    <row r="111" spans="1:6" s="6" customFormat="1" ht="16.899999999999999" customHeight="1">
      <c r="A111" s="17" t="s">
        <v>12</v>
      </c>
      <c r="B111" s="7"/>
      <c r="C111" s="7"/>
      <c r="E111" s="17" t="s">
        <v>13</v>
      </c>
      <c r="F111" s="7"/>
    </row>
    <row r="112" spans="1:6" s="4" customFormat="1" ht="16.899999999999999" customHeight="1">
      <c r="A112" s="5"/>
      <c r="B112" s="5"/>
      <c r="C112" s="5"/>
      <c r="D112" s="5"/>
      <c r="E112" s="5"/>
      <c r="F112" s="5"/>
    </row>
    <row r="113" spans="1:6" s="4" customFormat="1" ht="16.899999999999999" customHeight="1">
      <c r="A113" s="5"/>
      <c r="B113" s="5"/>
      <c r="C113" s="5"/>
      <c r="D113" s="5"/>
      <c r="E113" s="5"/>
      <c r="F113" s="5"/>
    </row>
    <row r="114" spans="1:6" s="4" customFormat="1" ht="16.899999999999999" customHeight="1">
      <c r="A114" s="5"/>
      <c r="B114" s="5"/>
      <c r="C114" s="5"/>
      <c r="D114" s="5"/>
      <c r="E114" s="5"/>
      <c r="F114" s="5"/>
    </row>
    <row r="115" spans="1:6" s="4" customFormat="1" ht="16.899999999999999" customHeight="1">
      <c r="A115" s="5"/>
      <c r="B115" s="5"/>
      <c r="C115" s="5"/>
      <c r="D115" s="5"/>
      <c r="E115" s="5"/>
      <c r="F115" s="5"/>
    </row>
    <row r="116" spans="1:6" s="4" customFormat="1" ht="16.899999999999999" customHeight="1">
      <c r="A116" s="5"/>
      <c r="B116" s="5"/>
      <c r="C116" s="5"/>
      <c r="D116" s="5"/>
      <c r="E116" s="5"/>
      <c r="F116" s="5"/>
    </row>
    <row r="117" spans="1:6" s="4" customFormat="1" ht="16.899999999999999" customHeight="1">
      <c r="A117" s="5"/>
      <c r="B117" s="5"/>
      <c r="C117" s="5"/>
      <c r="D117" s="5"/>
      <c r="E117" s="5"/>
      <c r="F117" s="5"/>
    </row>
    <row r="118" spans="1:6" s="4" customFormat="1" ht="16.899999999999999" customHeight="1">
      <c r="A118" s="70"/>
      <c r="B118" s="70"/>
      <c r="C118" s="5"/>
      <c r="D118" s="5"/>
      <c r="E118" s="70"/>
      <c r="F118" s="70"/>
    </row>
    <row r="119" spans="1:6" s="4" customFormat="1" ht="16.899999999999999" customHeight="1">
      <c r="A119" s="15" t="s">
        <v>14</v>
      </c>
      <c r="B119" s="69"/>
      <c r="C119" s="5"/>
      <c r="E119" s="15" t="s">
        <v>1164</v>
      </c>
      <c r="F119" s="69"/>
    </row>
    <row r="120" spans="1:6" s="4" customFormat="1" ht="16.899999999999999" customHeight="1">
      <c r="A120" s="68" t="s">
        <v>1171</v>
      </c>
      <c r="B120" s="5"/>
      <c r="C120" s="5"/>
      <c r="E120" s="68" t="s">
        <v>1172</v>
      </c>
      <c r="F120" s="5"/>
    </row>
    <row r="121" spans="1:6" s="4" customFormat="1" ht="16.899999999999999" customHeight="1">
      <c r="A121" s="5" t="s">
        <v>1173</v>
      </c>
      <c r="B121" s="5"/>
      <c r="C121" s="5"/>
      <c r="E121" s="5" t="s">
        <v>1174</v>
      </c>
      <c r="F121" s="5"/>
    </row>
    <row r="122" spans="1:6" ht="16.899999999999999" customHeight="1"/>
  </sheetData>
  <mergeCells count="20">
    <mergeCell ref="A1:F1"/>
    <mergeCell ref="A2:F2"/>
    <mergeCell ref="A3:F4"/>
    <mergeCell ref="A5:F5"/>
    <mergeCell ref="A7:B7"/>
    <mergeCell ref="C7:F7"/>
    <mergeCell ref="A8:B8"/>
    <mergeCell ref="C8:F8"/>
    <mergeCell ref="A9:B9"/>
    <mergeCell ref="C9:F9"/>
    <mergeCell ref="A10:B10"/>
    <mergeCell ref="C10:F10"/>
    <mergeCell ref="A14:B14"/>
    <mergeCell ref="C14:F14"/>
    <mergeCell ref="A11:B11"/>
    <mergeCell ref="C11:F11"/>
    <mergeCell ref="A12:B12"/>
    <mergeCell ref="C12:F12"/>
    <mergeCell ref="A13:B13"/>
    <mergeCell ref="C13:F13"/>
  </mergeCells>
  <printOptions horizontalCentered="1"/>
  <pageMargins left="0.3" right="0.3" top="0.75" bottom="0.5" header="0.3" footer="0.3"/>
  <pageSetup paperSize="9" scale="53" fitToHeight="0" orientation="portrait" r:id="rId1"/>
  <headerFooter>
    <oddHeader>&amp;L&amp;"Arial"&amp;9&amp;KA80000CONFIDENTIAL&amp;1#</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7"/>
  <sheetViews>
    <sheetView view="pageBreakPreview" topLeftCell="A95" zoomScaleNormal="100" zoomScaleSheetLayoutView="100" workbookViewId="0">
      <selection activeCell="D98" sqref="D98"/>
    </sheetView>
  </sheetViews>
  <sheetFormatPr defaultColWidth="8.7109375" defaultRowHeight="12.75"/>
  <cols>
    <col min="1" max="1" width="8.7109375" style="11"/>
    <col min="2" max="2" width="46.28515625" style="11" customWidth="1"/>
    <col min="3" max="3" width="10.7109375" style="11" bestFit="1" customWidth="1"/>
    <col min="4" max="6" width="36.85546875" style="11" customWidth="1"/>
    <col min="7" max="16384" width="8.7109375" style="20"/>
  </cols>
  <sheetData>
    <row r="1" spans="1:6" ht="54.75" customHeight="1">
      <c r="A1" s="186" t="s">
        <v>568</v>
      </c>
      <c r="B1" s="186"/>
      <c r="C1" s="186"/>
      <c r="D1" s="186"/>
      <c r="E1" s="186"/>
      <c r="F1" s="186"/>
    </row>
    <row r="2" spans="1:6" ht="54.75" customHeight="1">
      <c r="A2" s="187" t="s">
        <v>569</v>
      </c>
      <c r="B2" s="187"/>
      <c r="C2" s="187"/>
      <c r="D2" s="187"/>
      <c r="E2" s="187"/>
      <c r="F2" s="187"/>
    </row>
    <row r="3" spans="1:6" ht="22.5" customHeight="1">
      <c r="A3" s="188" t="s">
        <v>519</v>
      </c>
      <c r="B3" s="188"/>
      <c r="C3" s="188"/>
      <c r="D3" s="188"/>
      <c r="E3" s="188"/>
      <c r="F3" s="188"/>
    </row>
    <row r="4" spans="1:6" ht="21" customHeight="1">
      <c r="A4" s="188"/>
      <c r="B4" s="188"/>
      <c r="C4" s="188"/>
      <c r="D4" s="188"/>
      <c r="E4" s="188"/>
      <c r="F4" s="188"/>
    </row>
    <row r="5" spans="1:6" ht="16.149999999999999" customHeight="1">
      <c r="A5" s="189" t="str">
        <f>TONGQUAN!C2</f>
        <v>Tháng 02 năm 2025
/ Feb 2025</v>
      </c>
      <c r="B5" s="189"/>
      <c r="C5" s="189"/>
      <c r="D5" s="189"/>
      <c r="E5" s="189"/>
      <c r="F5" s="189"/>
    </row>
    <row r="7" spans="1:6" ht="16.899999999999999" customHeight="1">
      <c r="A7" s="98" t="s">
        <v>2</v>
      </c>
      <c r="C7" s="190" t="str">
        <f>TONGQUAN!D5</f>
        <v>Công ty TNHH quản lý quỹ đầu tư chứng khoán Vietcombank</v>
      </c>
      <c r="D7" s="190"/>
      <c r="E7" s="190"/>
      <c r="F7" s="190"/>
    </row>
    <row r="8" spans="1:6" ht="16.899999999999999" customHeight="1">
      <c r="A8" s="11" t="s">
        <v>15</v>
      </c>
      <c r="C8" s="185" t="str">
        <f>TONGQUAN!D6</f>
        <v>Vietcombank Fund Management Company Limited</v>
      </c>
      <c r="D8" s="185"/>
      <c r="E8" s="185"/>
      <c r="F8" s="185"/>
    </row>
    <row r="9" spans="1:6" ht="16.899999999999999" customHeight="1">
      <c r="A9" s="98" t="s">
        <v>3</v>
      </c>
      <c r="C9" s="190" t="str">
        <f>TONGQUAN!D7</f>
        <v>Ngân hàng TNHH Một thành viên Standard Chartered (Việt Nam)</v>
      </c>
      <c r="D9" s="190"/>
      <c r="E9" s="190"/>
      <c r="F9" s="190"/>
    </row>
    <row r="10" spans="1:6" ht="16.899999999999999" customHeight="1">
      <c r="A10" s="11" t="s">
        <v>4</v>
      </c>
      <c r="C10" s="185" t="str">
        <f>TONGQUAN!D8</f>
        <v>Standard Chartered Bank (Vietnam) Limited</v>
      </c>
      <c r="D10" s="185"/>
      <c r="E10" s="185"/>
      <c r="F10" s="185"/>
    </row>
    <row r="11" spans="1:6" ht="16.899999999999999" customHeight="1">
      <c r="A11" s="98" t="s">
        <v>5</v>
      </c>
      <c r="C11" s="190" t="str">
        <f>TONGQUAN!D9</f>
        <v>Quỹ Đầu tư Cân Bằng Chiến Lược VCBF</v>
      </c>
      <c r="D11" s="190"/>
      <c r="E11" s="190"/>
      <c r="F11" s="190"/>
    </row>
    <row r="12" spans="1:6" ht="16.899999999999999" customHeight="1">
      <c r="A12" s="11" t="s">
        <v>6</v>
      </c>
      <c r="C12" s="185" t="str">
        <f>TONGQUAN!D10</f>
        <v>VCBF Tactical Balanced Fund (VCBTBF)</v>
      </c>
      <c r="D12" s="185"/>
      <c r="E12" s="185"/>
      <c r="F12" s="185"/>
    </row>
    <row r="13" spans="1:6" ht="16.899999999999999" customHeight="1">
      <c r="A13" s="98" t="s">
        <v>7</v>
      </c>
      <c r="C13" s="190" t="str">
        <f>TONGQUAN!D11</f>
        <v>Ngày 04 tháng 03 năm 2025</v>
      </c>
      <c r="D13" s="190"/>
      <c r="E13" s="190"/>
      <c r="F13" s="190"/>
    </row>
    <row r="14" spans="1:6" ht="16.899999999999999" customHeight="1">
      <c r="A14" s="11" t="s">
        <v>8</v>
      </c>
      <c r="C14" s="185" t="str">
        <f>TONGQUAN!D12</f>
        <v>04 Mar 2025</v>
      </c>
      <c r="D14" s="185"/>
      <c r="E14" s="185"/>
      <c r="F14" s="185"/>
    </row>
    <row r="15" spans="1:6" ht="16.899999999999999" customHeight="1"/>
    <row r="16" spans="1:6" ht="16.899999999999999" customHeight="1">
      <c r="A16" s="92" t="s">
        <v>566</v>
      </c>
      <c r="B16" s="93" t="s">
        <v>567</v>
      </c>
    </row>
    <row r="17" spans="1:6" ht="16.899999999999999" customHeight="1">
      <c r="A17" s="18" t="s">
        <v>22</v>
      </c>
      <c r="B17" s="19" t="s">
        <v>25</v>
      </c>
    </row>
    <row r="18" spans="1:6" ht="38.25">
      <c r="A18" s="142" t="s">
        <v>17</v>
      </c>
      <c r="B18" s="142" t="s">
        <v>18</v>
      </c>
      <c r="C18" s="142" t="s">
        <v>19</v>
      </c>
      <c r="D18" s="143" t="s">
        <v>1177</v>
      </c>
      <c r="E18" s="143" t="s">
        <v>1178</v>
      </c>
      <c r="F18" s="143" t="s">
        <v>572</v>
      </c>
    </row>
    <row r="19" spans="1:6" s="22" customFormat="1" ht="25.5">
      <c r="A19" s="144" t="s">
        <v>16</v>
      </c>
      <c r="B19" s="145" t="s">
        <v>33</v>
      </c>
      <c r="C19" s="146" t="s">
        <v>50</v>
      </c>
      <c r="D19" s="147">
        <v>1133040126</v>
      </c>
      <c r="E19" s="147">
        <v>789955564</v>
      </c>
      <c r="F19" s="147">
        <v>1922995690</v>
      </c>
    </row>
    <row r="20" spans="1:6" ht="25.5">
      <c r="A20" s="73">
        <v>1</v>
      </c>
      <c r="B20" s="74" t="s">
        <v>523</v>
      </c>
      <c r="C20" s="75" t="s">
        <v>57</v>
      </c>
      <c r="D20" s="148">
        <v>0</v>
      </c>
      <c r="E20" s="148">
        <v>0</v>
      </c>
      <c r="F20" s="148">
        <v>0</v>
      </c>
    </row>
    <row r="21" spans="1:6">
      <c r="A21" s="96" t="s">
        <v>524</v>
      </c>
      <c r="B21" s="96" t="s">
        <v>524</v>
      </c>
      <c r="C21" s="96" t="s">
        <v>524</v>
      </c>
      <c r="D21" s="149" t="s">
        <v>524</v>
      </c>
      <c r="E21" s="149" t="s">
        <v>525</v>
      </c>
      <c r="F21" s="149" t="s">
        <v>525</v>
      </c>
    </row>
    <row r="22" spans="1:6" ht="25.5">
      <c r="A22" s="73">
        <v>2</v>
      </c>
      <c r="B22" s="74" t="s">
        <v>245</v>
      </c>
      <c r="C22" s="75" t="s">
        <v>51</v>
      </c>
      <c r="D22" s="148">
        <v>952230914</v>
      </c>
      <c r="E22" s="148">
        <v>674909590</v>
      </c>
      <c r="F22" s="148">
        <v>1627140504</v>
      </c>
    </row>
    <row r="23" spans="1:6">
      <c r="A23" s="96" t="s">
        <v>524</v>
      </c>
      <c r="B23" s="96" t="s">
        <v>524</v>
      </c>
      <c r="C23" s="96" t="s">
        <v>524</v>
      </c>
      <c r="D23" s="149" t="s">
        <v>524</v>
      </c>
      <c r="E23" s="149" t="s">
        <v>525</v>
      </c>
      <c r="F23" s="149" t="s">
        <v>525</v>
      </c>
    </row>
    <row r="24" spans="1:6" ht="25.5">
      <c r="A24" s="76"/>
      <c r="B24" s="77" t="s">
        <v>246</v>
      </c>
      <c r="C24" s="78" t="s">
        <v>52</v>
      </c>
      <c r="D24" s="148">
        <v>508148600</v>
      </c>
      <c r="E24" s="148">
        <v>112300000</v>
      </c>
      <c r="F24" s="148">
        <v>620448600</v>
      </c>
    </row>
    <row r="25" spans="1:6" ht="25.5">
      <c r="A25" s="76"/>
      <c r="B25" s="77" t="s">
        <v>247</v>
      </c>
      <c r="C25" s="78" t="s">
        <v>53</v>
      </c>
      <c r="D25" s="148">
        <v>444082314</v>
      </c>
      <c r="E25" s="148">
        <v>562609590</v>
      </c>
      <c r="F25" s="148">
        <v>1006691904</v>
      </c>
    </row>
    <row r="26" spans="1:6" ht="25.5">
      <c r="A26" s="73">
        <v>3</v>
      </c>
      <c r="B26" s="74" t="s">
        <v>248</v>
      </c>
      <c r="C26" s="75" t="s">
        <v>54</v>
      </c>
      <c r="D26" s="148">
        <v>180809212</v>
      </c>
      <c r="E26" s="148">
        <v>115045974</v>
      </c>
      <c r="F26" s="148">
        <v>295855186</v>
      </c>
    </row>
    <row r="27" spans="1:6">
      <c r="A27" s="96" t="s">
        <v>524</v>
      </c>
      <c r="B27" s="96" t="s">
        <v>524</v>
      </c>
      <c r="C27" s="96" t="s">
        <v>524</v>
      </c>
      <c r="D27" s="149" t="s">
        <v>524</v>
      </c>
      <c r="E27" s="149" t="s">
        <v>524</v>
      </c>
      <c r="F27" s="149" t="s">
        <v>524</v>
      </c>
    </row>
    <row r="28" spans="1:6" ht="25.5">
      <c r="A28" s="76"/>
      <c r="B28" s="77" t="s">
        <v>241</v>
      </c>
      <c r="C28" s="78" t="s">
        <v>55</v>
      </c>
      <c r="D28" s="148">
        <v>180809212</v>
      </c>
      <c r="E28" s="148">
        <v>115045974</v>
      </c>
      <c r="F28" s="148">
        <v>295855186</v>
      </c>
    </row>
    <row r="29" spans="1:6" ht="25.5">
      <c r="A29" s="76"/>
      <c r="B29" s="77" t="s">
        <v>585</v>
      </c>
      <c r="C29" s="78" t="s">
        <v>56</v>
      </c>
      <c r="D29" s="148">
        <v>0</v>
      </c>
      <c r="E29" s="148">
        <v>0</v>
      </c>
      <c r="F29" s="148">
        <v>0</v>
      </c>
    </row>
    <row r="30" spans="1:6" ht="25.5">
      <c r="A30" s="76"/>
      <c r="B30" s="77" t="s">
        <v>274</v>
      </c>
      <c r="C30" s="78" t="s">
        <v>238</v>
      </c>
      <c r="D30" s="148">
        <v>0</v>
      </c>
      <c r="E30" s="148">
        <v>0</v>
      </c>
      <c r="F30" s="148">
        <v>0</v>
      </c>
    </row>
    <row r="31" spans="1:6" s="22" customFormat="1" ht="25.5">
      <c r="A31" s="73">
        <v>4</v>
      </c>
      <c r="B31" s="74" t="s">
        <v>249</v>
      </c>
      <c r="C31" s="75" t="s">
        <v>57</v>
      </c>
      <c r="D31" s="148">
        <v>0</v>
      </c>
      <c r="E31" s="148">
        <v>0</v>
      </c>
      <c r="F31" s="148">
        <v>0</v>
      </c>
    </row>
    <row r="32" spans="1:6">
      <c r="A32" s="96" t="s">
        <v>524</v>
      </c>
      <c r="B32" s="96" t="s">
        <v>524</v>
      </c>
      <c r="C32" s="96" t="s">
        <v>524</v>
      </c>
      <c r="D32" s="149" t="s">
        <v>524</v>
      </c>
      <c r="E32" s="149" t="s">
        <v>524</v>
      </c>
      <c r="F32" s="149" t="s">
        <v>524</v>
      </c>
    </row>
    <row r="33" spans="1:6" ht="25.5">
      <c r="A33" s="79"/>
      <c r="B33" s="80" t="s">
        <v>250</v>
      </c>
      <c r="C33" s="81" t="s">
        <v>58</v>
      </c>
      <c r="D33" s="148">
        <v>0</v>
      </c>
      <c r="E33" s="148">
        <v>0</v>
      </c>
      <c r="F33" s="148">
        <v>0</v>
      </c>
    </row>
    <row r="34" spans="1:6" ht="25.5">
      <c r="A34" s="79"/>
      <c r="B34" s="80" t="s">
        <v>251</v>
      </c>
      <c r="C34" s="81" t="s">
        <v>59</v>
      </c>
      <c r="D34" s="148">
        <v>0</v>
      </c>
      <c r="E34" s="148">
        <v>0</v>
      </c>
      <c r="F34" s="148">
        <v>0</v>
      </c>
    </row>
    <row r="35" spans="1:6" ht="76.5">
      <c r="A35" s="79"/>
      <c r="B35" s="80" t="s">
        <v>34</v>
      </c>
      <c r="C35" s="81" t="s">
        <v>60</v>
      </c>
      <c r="D35" s="148">
        <v>0</v>
      </c>
      <c r="E35" s="148">
        <v>0</v>
      </c>
      <c r="F35" s="148">
        <v>0</v>
      </c>
    </row>
    <row r="36" spans="1:6" ht="25.5">
      <c r="A36" s="144" t="s">
        <v>22</v>
      </c>
      <c r="B36" s="145" t="s">
        <v>252</v>
      </c>
      <c r="C36" s="146" t="s">
        <v>61</v>
      </c>
      <c r="D36" s="151">
        <v>575563801</v>
      </c>
      <c r="E36" s="151">
        <v>601478782</v>
      </c>
      <c r="F36" s="151">
        <v>1177042583</v>
      </c>
    </row>
    <row r="37" spans="1:6" ht="38.25">
      <c r="A37" s="73">
        <v>1</v>
      </c>
      <c r="B37" s="74" t="s">
        <v>526</v>
      </c>
      <c r="C37" s="75" t="s">
        <v>62</v>
      </c>
      <c r="D37" s="148">
        <v>458442442</v>
      </c>
      <c r="E37" s="148">
        <v>489105781</v>
      </c>
      <c r="F37" s="148">
        <v>947548223</v>
      </c>
    </row>
    <row r="38" spans="1:6">
      <c r="A38" s="96" t="s">
        <v>524</v>
      </c>
      <c r="B38" s="96" t="s">
        <v>524</v>
      </c>
      <c r="C38" s="96" t="s">
        <v>524</v>
      </c>
      <c r="D38" s="149" t="s">
        <v>524</v>
      </c>
      <c r="E38" s="149" t="s">
        <v>524</v>
      </c>
      <c r="F38" s="149" t="s">
        <v>524</v>
      </c>
    </row>
    <row r="39" spans="1:6" ht="51">
      <c r="A39" s="73">
        <v>2</v>
      </c>
      <c r="B39" s="74" t="s">
        <v>590</v>
      </c>
      <c r="C39" s="75" t="s">
        <v>63</v>
      </c>
      <c r="D39" s="148">
        <v>33957982</v>
      </c>
      <c r="E39" s="148">
        <v>32781116</v>
      </c>
      <c r="F39" s="148">
        <v>66739098</v>
      </c>
    </row>
    <row r="40" spans="1:6">
      <c r="A40" s="96" t="s">
        <v>524</v>
      </c>
      <c r="B40" s="96" t="s">
        <v>524</v>
      </c>
      <c r="C40" s="96" t="s">
        <v>524</v>
      </c>
      <c r="D40" s="149" t="s">
        <v>524</v>
      </c>
      <c r="E40" s="149" t="s">
        <v>524</v>
      </c>
      <c r="F40" s="149" t="s">
        <v>524</v>
      </c>
    </row>
    <row r="41" spans="1:6" ht="25.5">
      <c r="A41" s="82"/>
      <c r="B41" s="77" t="s">
        <v>527</v>
      </c>
      <c r="C41" s="78" t="s">
        <v>64</v>
      </c>
      <c r="D41" s="148">
        <v>11000000</v>
      </c>
      <c r="E41" s="148">
        <v>11000000</v>
      </c>
      <c r="F41" s="148">
        <v>22000000</v>
      </c>
    </row>
    <row r="42" spans="1:6" ht="25.5">
      <c r="A42" s="82"/>
      <c r="B42" s="77" t="s">
        <v>528</v>
      </c>
      <c r="C42" s="78" t="s">
        <v>65</v>
      </c>
      <c r="D42" s="148">
        <v>3740000</v>
      </c>
      <c r="E42" s="148">
        <v>2640000</v>
      </c>
      <c r="F42" s="148">
        <v>6380000</v>
      </c>
    </row>
    <row r="43" spans="1:6" ht="51">
      <c r="A43" s="82"/>
      <c r="B43" s="77" t="s">
        <v>591</v>
      </c>
      <c r="C43" s="78" t="s">
        <v>66</v>
      </c>
      <c r="D43" s="148">
        <v>1617982</v>
      </c>
      <c r="E43" s="148">
        <v>1541116</v>
      </c>
      <c r="F43" s="148">
        <v>3159098</v>
      </c>
    </row>
    <row r="44" spans="1:6" ht="25.5">
      <c r="A44" s="82"/>
      <c r="B44" s="77" t="s">
        <v>529</v>
      </c>
      <c r="C44" s="78" t="s">
        <v>67</v>
      </c>
      <c r="D44" s="148">
        <v>17600000</v>
      </c>
      <c r="E44" s="148">
        <v>17600000</v>
      </c>
      <c r="F44" s="148">
        <v>35200000</v>
      </c>
    </row>
    <row r="45" spans="1:6" ht="63.75">
      <c r="A45" s="73">
        <v>3</v>
      </c>
      <c r="B45" s="83" t="s">
        <v>530</v>
      </c>
      <c r="C45" s="75" t="s">
        <v>68</v>
      </c>
      <c r="D45" s="148">
        <v>48400000</v>
      </c>
      <c r="E45" s="148">
        <v>48400000</v>
      </c>
      <c r="F45" s="148">
        <v>96800000</v>
      </c>
    </row>
    <row r="46" spans="1:6">
      <c r="A46" s="96" t="s">
        <v>524</v>
      </c>
      <c r="B46" s="96" t="s">
        <v>524</v>
      </c>
      <c r="C46" s="96" t="s">
        <v>524</v>
      </c>
      <c r="D46" s="149" t="s">
        <v>524</v>
      </c>
      <c r="E46" s="149" t="s">
        <v>524</v>
      </c>
      <c r="F46" s="149" t="s">
        <v>524</v>
      </c>
    </row>
    <row r="47" spans="1:6" ht="25.5">
      <c r="A47" s="82"/>
      <c r="B47" s="84" t="s">
        <v>275</v>
      </c>
      <c r="C47" s="78" t="s">
        <v>69</v>
      </c>
      <c r="D47" s="148">
        <v>37400000</v>
      </c>
      <c r="E47" s="148">
        <v>37400000</v>
      </c>
      <c r="F47" s="148">
        <v>74800000</v>
      </c>
    </row>
    <row r="48" spans="1:6" ht="25.5">
      <c r="A48" s="82"/>
      <c r="B48" s="84" t="s">
        <v>36</v>
      </c>
      <c r="C48" s="78" t="s">
        <v>70</v>
      </c>
      <c r="D48" s="148">
        <v>11000000</v>
      </c>
      <c r="E48" s="148">
        <v>11000000</v>
      </c>
      <c r="F48" s="148">
        <v>22000000</v>
      </c>
    </row>
    <row r="49" spans="1:6" ht="25.5">
      <c r="A49" s="82">
        <v>4</v>
      </c>
      <c r="B49" s="84" t="s">
        <v>531</v>
      </c>
      <c r="C49" s="78" t="s">
        <v>82</v>
      </c>
      <c r="D49" s="148">
        <v>0</v>
      </c>
      <c r="E49" s="148">
        <v>0</v>
      </c>
      <c r="F49" s="148">
        <v>0</v>
      </c>
    </row>
    <row r="50" spans="1:6">
      <c r="A50" s="96" t="s">
        <v>524</v>
      </c>
      <c r="B50" s="96" t="s">
        <v>524</v>
      </c>
      <c r="C50" s="96" t="s">
        <v>524</v>
      </c>
      <c r="D50" s="149" t="s">
        <v>524</v>
      </c>
      <c r="E50" s="149" t="s">
        <v>524</v>
      </c>
      <c r="F50" s="149" t="s">
        <v>524</v>
      </c>
    </row>
    <row r="51" spans="1:6" ht="38.25">
      <c r="A51" s="82">
        <v>5</v>
      </c>
      <c r="B51" s="84" t="s">
        <v>532</v>
      </c>
      <c r="C51" s="78" t="s">
        <v>86</v>
      </c>
      <c r="D51" s="148">
        <v>0</v>
      </c>
      <c r="E51" s="148">
        <v>0</v>
      </c>
      <c r="F51" s="148">
        <v>0</v>
      </c>
    </row>
    <row r="52" spans="1:6">
      <c r="A52" s="96" t="s">
        <v>524</v>
      </c>
      <c r="B52" s="96" t="s">
        <v>524</v>
      </c>
      <c r="C52" s="96" t="s">
        <v>524</v>
      </c>
      <c r="D52" s="149" t="s">
        <v>524</v>
      </c>
      <c r="E52" s="149" t="s">
        <v>524</v>
      </c>
      <c r="F52" s="149" t="s">
        <v>524</v>
      </c>
    </row>
    <row r="53" spans="1:6" ht="25.5">
      <c r="A53" s="73">
        <v>6</v>
      </c>
      <c r="B53" s="74" t="s">
        <v>37</v>
      </c>
      <c r="C53" s="75" t="s">
        <v>71</v>
      </c>
      <c r="D53" s="148">
        <v>11433205</v>
      </c>
      <c r="E53" s="148">
        <v>12658192</v>
      </c>
      <c r="F53" s="148">
        <v>24091397</v>
      </c>
    </row>
    <row r="54" spans="1:6">
      <c r="A54" s="96" t="s">
        <v>524</v>
      </c>
      <c r="B54" s="96" t="s">
        <v>524</v>
      </c>
      <c r="C54" s="96" t="s">
        <v>524</v>
      </c>
      <c r="D54" s="149" t="s">
        <v>524</v>
      </c>
      <c r="E54" s="149" t="s">
        <v>524</v>
      </c>
      <c r="F54" s="149" t="s">
        <v>524</v>
      </c>
    </row>
    <row r="55" spans="1:6" ht="63.75">
      <c r="A55" s="73">
        <v>7</v>
      </c>
      <c r="B55" s="74" t="s">
        <v>276</v>
      </c>
      <c r="C55" s="75" t="s">
        <v>72</v>
      </c>
      <c r="D55" s="148">
        <v>10000000</v>
      </c>
      <c r="E55" s="148">
        <v>10000000</v>
      </c>
      <c r="F55" s="148">
        <v>20000000</v>
      </c>
    </row>
    <row r="56" spans="1:6">
      <c r="A56" s="96" t="s">
        <v>524</v>
      </c>
      <c r="B56" s="96" t="s">
        <v>524</v>
      </c>
      <c r="C56" s="96" t="s">
        <v>524</v>
      </c>
      <c r="D56" s="149" t="s">
        <v>524</v>
      </c>
      <c r="E56" s="149" t="s">
        <v>524</v>
      </c>
      <c r="F56" s="149" t="s">
        <v>524</v>
      </c>
    </row>
    <row r="57" spans="1:6" ht="25.5">
      <c r="A57" s="82"/>
      <c r="B57" s="14" t="s">
        <v>277</v>
      </c>
      <c r="C57" s="78" t="s">
        <v>73</v>
      </c>
      <c r="D57" s="148">
        <v>10000000</v>
      </c>
      <c r="E57" s="148">
        <v>10000000</v>
      </c>
      <c r="F57" s="148">
        <v>20000000</v>
      </c>
    </row>
    <row r="58" spans="1:6" ht="25.5">
      <c r="A58" s="82"/>
      <c r="B58" s="14" t="s">
        <v>253</v>
      </c>
      <c r="C58" s="78" t="s">
        <v>74</v>
      </c>
      <c r="D58" s="148">
        <v>0</v>
      </c>
      <c r="E58" s="148">
        <v>0</v>
      </c>
      <c r="F58" s="148">
        <v>0</v>
      </c>
    </row>
    <row r="59" spans="1:6" ht="25.5">
      <c r="A59" s="82"/>
      <c r="B59" s="14" t="s">
        <v>39</v>
      </c>
      <c r="C59" s="78" t="s">
        <v>75</v>
      </c>
      <c r="D59" s="148">
        <v>0</v>
      </c>
      <c r="E59" s="148">
        <v>0</v>
      </c>
      <c r="F59" s="148">
        <v>0</v>
      </c>
    </row>
    <row r="60" spans="1:6" ht="140.25">
      <c r="A60" s="73">
        <v>8</v>
      </c>
      <c r="B60" s="83" t="s">
        <v>278</v>
      </c>
      <c r="C60" s="75" t="s">
        <v>76</v>
      </c>
      <c r="D60" s="148">
        <v>0</v>
      </c>
      <c r="E60" s="148">
        <v>0</v>
      </c>
      <c r="F60" s="148">
        <v>0</v>
      </c>
    </row>
    <row r="61" spans="1:6">
      <c r="A61" s="96" t="s">
        <v>524</v>
      </c>
      <c r="B61" s="96" t="s">
        <v>524</v>
      </c>
      <c r="C61" s="96" t="s">
        <v>524</v>
      </c>
      <c r="D61" s="149" t="s">
        <v>524</v>
      </c>
      <c r="E61" s="149" t="s">
        <v>524</v>
      </c>
      <c r="F61" s="149" t="s">
        <v>524</v>
      </c>
    </row>
    <row r="62" spans="1:6" ht="25.5">
      <c r="A62" s="82"/>
      <c r="B62" s="84" t="s">
        <v>254</v>
      </c>
      <c r="C62" s="78" t="s">
        <v>77</v>
      </c>
      <c r="D62" s="148">
        <v>0</v>
      </c>
      <c r="E62" s="148">
        <v>0</v>
      </c>
      <c r="F62" s="148">
        <v>0</v>
      </c>
    </row>
    <row r="63" spans="1:6" ht="25.5">
      <c r="A63" s="82"/>
      <c r="B63" s="84" t="s">
        <v>202</v>
      </c>
      <c r="C63" s="78" t="s">
        <v>78</v>
      </c>
      <c r="D63" s="148">
        <v>0</v>
      </c>
      <c r="E63" s="148">
        <v>0</v>
      </c>
      <c r="F63" s="148">
        <v>0</v>
      </c>
    </row>
    <row r="64" spans="1:6" s="22" customFormat="1" ht="38.25">
      <c r="A64" s="82"/>
      <c r="B64" s="84" t="s">
        <v>279</v>
      </c>
      <c r="C64" s="78" t="s">
        <v>79</v>
      </c>
      <c r="D64" s="148">
        <v>0</v>
      </c>
      <c r="E64" s="148">
        <v>0</v>
      </c>
      <c r="F64" s="148">
        <v>0</v>
      </c>
    </row>
    <row r="65" spans="1:6" s="22" customFormat="1" ht="25.5">
      <c r="A65" s="82"/>
      <c r="B65" s="14" t="s">
        <v>255</v>
      </c>
      <c r="C65" s="78" t="s">
        <v>80</v>
      </c>
      <c r="D65" s="148">
        <v>0</v>
      </c>
      <c r="E65" s="148">
        <v>0</v>
      </c>
      <c r="F65" s="148">
        <v>0</v>
      </c>
    </row>
    <row r="66" spans="1:6" ht="25.5">
      <c r="A66" s="82"/>
      <c r="B66" s="14" t="s">
        <v>533</v>
      </c>
      <c r="C66" s="78" t="s">
        <v>81</v>
      </c>
      <c r="D66" s="148">
        <v>0</v>
      </c>
      <c r="E66" s="148">
        <v>0</v>
      </c>
      <c r="F66" s="148">
        <v>0</v>
      </c>
    </row>
    <row r="67" spans="1:6" ht="51">
      <c r="A67" s="73">
        <v>9</v>
      </c>
      <c r="B67" s="74" t="s">
        <v>280</v>
      </c>
      <c r="C67" s="75" t="s">
        <v>82</v>
      </c>
      <c r="D67" s="148">
        <v>12266049</v>
      </c>
      <c r="E67" s="148">
        <v>7249878</v>
      </c>
      <c r="F67" s="148">
        <v>19515927</v>
      </c>
    </row>
    <row r="68" spans="1:6" s="22" customFormat="1">
      <c r="A68" s="96" t="s">
        <v>524</v>
      </c>
      <c r="B68" s="96" t="s">
        <v>524</v>
      </c>
      <c r="C68" s="96" t="s">
        <v>524</v>
      </c>
      <c r="D68" s="149" t="s">
        <v>524</v>
      </c>
      <c r="E68" s="149" t="s">
        <v>524</v>
      </c>
      <c r="F68" s="149" t="s">
        <v>524</v>
      </c>
    </row>
    <row r="69" spans="1:6" s="22" customFormat="1" ht="25.5">
      <c r="A69" s="82"/>
      <c r="B69" s="77" t="s">
        <v>41</v>
      </c>
      <c r="C69" s="78" t="s">
        <v>83</v>
      </c>
      <c r="D69" s="148">
        <v>12266049</v>
      </c>
      <c r="E69" s="148">
        <v>7236895</v>
      </c>
      <c r="F69" s="148">
        <v>19502944</v>
      </c>
    </row>
    <row r="70" spans="1:6" s="22" customFormat="1" ht="25.5">
      <c r="A70" s="82"/>
      <c r="B70" s="77" t="s">
        <v>42</v>
      </c>
      <c r="C70" s="78" t="s">
        <v>84</v>
      </c>
      <c r="D70" s="148">
        <v>0</v>
      </c>
      <c r="E70" s="148">
        <v>12983</v>
      </c>
      <c r="F70" s="148">
        <v>12983</v>
      </c>
    </row>
    <row r="71" spans="1:6" ht="25.5">
      <c r="A71" s="82"/>
      <c r="B71" s="77" t="s">
        <v>43</v>
      </c>
      <c r="C71" s="78" t="s">
        <v>85</v>
      </c>
      <c r="D71" s="148">
        <v>0</v>
      </c>
      <c r="E71" s="148">
        <v>0</v>
      </c>
      <c r="F71" s="148">
        <v>0</v>
      </c>
    </row>
    <row r="72" spans="1:6" ht="25.5">
      <c r="A72" s="73">
        <v>10</v>
      </c>
      <c r="B72" s="74" t="s">
        <v>534</v>
      </c>
      <c r="C72" s="75" t="s">
        <v>86</v>
      </c>
      <c r="D72" s="148">
        <v>1064123</v>
      </c>
      <c r="E72" s="148">
        <v>1283815</v>
      </c>
      <c r="F72" s="148">
        <v>2347938</v>
      </c>
    </row>
    <row r="73" spans="1:6">
      <c r="A73" s="96" t="s">
        <v>524</v>
      </c>
      <c r="B73" s="96" t="s">
        <v>524</v>
      </c>
      <c r="C73" s="96" t="s">
        <v>524</v>
      </c>
      <c r="D73" s="149" t="s">
        <v>524</v>
      </c>
      <c r="E73" s="149" t="s">
        <v>524</v>
      </c>
      <c r="F73" s="149" t="s">
        <v>524</v>
      </c>
    </row>
    <row r="74" spans="1:6" ht="25.5">
      <c r="A74" s="73"/>
      <c r="B74" s="77" t="s">
        <v>44</v>
      </c>
      <c r="C74" s="78" t="s">
        <v>87</v>
      </c>
      <c r="D74" s="148">
        <v>0</v>
      </c>
      <c r="E74" s="148">
        <v>0</v>
      </c>
      <c r="F74" s="148">
        <v>0</v>
      </c>
    </row>
    <row r="75" spans="1:6" ht="25.5">
      <c r="A75" s="73"/>
      <c r="B75" s="77" t="s">
        <v>281</v>
      </c>
      <c r="C75" s="78" t="s">
        <v>88</v>
      </c>
      <c r="D75" s="148">
        <v>0</v>
      </c>
      <c r="E75" s="148">
        <v>0</v>
      </c>
      <c r="F75" s="148">
        <v>0</v>
      </c>
    </row>
    <row r="76" spans="1:6" ht="25.5">
      <c r="A76" s="73"/>
      <c r="B76" s="77" t="s">
        <v>45</v>
      </c>
      <c r="C76" s="78" t="s">
        <v>89</v>
      </c>
      <c r="D76" s="148">
        <v>767123</v>
      </c>
      <c r="E76" s="148">
        <v>849315</v>
      </c>
      <c r="F76" s="148">
        <v>1616438</v>
      </c>
    </row>
    <row r="77" spans="1:6" ht="25.5">
      <c r="A77" s="73"/>
      <c r="B77" s="77" t="s">
        <v>46</v>
      </c>
      <c r="C77" s="78" t="s">
        <v>90</v>
      </c>
      <c r="D77" s="148">
        <v>297000</v>
      </c>
      <c r="E77" s="148">
        <v>434500</v>
      </c>
      <c r="F77" s="148">
        <v>731500</v>
      </c>
    </row>
    <row r="78" spans="1:6" ht="25.5">
      <c r="A78" s="73"/>
      <c r="B78" s="77" t="s">
        <v>282</v>
      </c>
      <c r="C78" s="78" t="s">
        <v>91</v>
      </c>
      <c r="D78" s="148">
        <v>0</v>
      </c>
      <c r="E78" s="148">
        <v>0</v>
      </c>
      <c r="F78" s="148">
        <v>0</v>
      </c>
    </row>
    <row r="79" spans="1:6" ht="25.5">
      <c r="A79" s="73"/>
      <c r="B79" s="77" t="s">
        <v>43</v>
      </c>
      <c r="C79" s="78" t="s">
        <v>92</v>
      </c>
      <c r="D79" s="148">
        <v>0</v>
      </c>
      <c r="E79" s="148">
        <v>0</v>
      </c>
      <c r="F79" s="148">
        <v>0</v>
      </c>
    </row>
    <row r="80" spans="1:6" ht="25.5">
      <c r="A80" s="73"/>
      <c r="B80" s="77" t="s">
        <v>588</v>
      </c>
      <c r="C80" s="78" t="s">
        <v>93</v>
      </c>
      <c r="D80" s="148">
        <v>0</v>
      </c>
      <c r="E80" s="148">
        <v>0</v>
      </c>
      <c r="F80" s="148">
        <v>0</v>
      </c>
    </row>
    <row r="81" spans="1:6" ht="38.25">
      <c r="A81" s="150" t="s">
        <v>26</v>
      </c>
      <c r="B81" s="145" t="s">
        <v>283</v>
      </c>
      <c r="C81" s="146" t="s">
        <v>94</v>
      </c>
      <c r="D81" s="151">
        <v>557476325</v>
      </c>
      <c r="E81" s="151">
        <v>188476782</v>
      </c>
      <c r="F81" s="151">
        <v>745953107</v>
      </c>
    </row>
    <row r="82" spans="1:6" ht="25.5">
      <c r="A82" s="150" t="s">
        <v>27</v>
      </c>
      <c r="B82" s="145" t="s">
        <v>257</v>
      </c>
      <c r="C82" s="146" t="s">
        <v>95</v>
      </c>
      <c r="D82" s="151">
        <v>2234141756</v>
      </c>
      <c r="E82" s="151">
        <v>767441992</v>
      </c>
      <c r="F82" s="151">
        <v>3001583748</v>
      </c>
    </row>
    <row r="83" spans="1:6" ht="51">
      <c r="A83" s="73">
        <v>1</v>
      </c>
      <c r="B83" s="74" t="s">
        <v>535</v>
      </c>
      <c r="C83" s="75" t="s">
        <v>96</v>
      </c>
      <c r="D83" s="148">
        <v>0</v>
      </c>
      <c r="E83" s="148">
        <v>-81402228</v>
      </c>
      <c r="F83" s="148">
        <v>-81402228</v>
      </c>
    </row>
    <row r="84" spans="1:6" ht="25.5">
      <c r="A84" s="73">
        <v>2</v>
      </c>
      <c r="B84" s="74" t="s">
        <v>47</v>
      </c>
      <c r="C84" s="75" t="s">
        <v>97</v>
      </c>
      <c r="D84" s="148">
        <v>2234141756</v>
      </c>
      <c r="E84" s="148">
        <v>848844220</v>
      </c>
      <c r="F84" s="148">
        <v>3082985976</v>
      </c>
    </row>
    <row r="85" spans="1:6" ht="63.75">
      <c r="A85" s="150" t="s">
        <v>28</v>
      </c>
      <c r="B85" s="145" t="s">
        <v>284</v>
      </c>
      <c r="C85" s="146" t="s">
        <v>98</v>
      </c>
      <c r="D85" s="151">
        <v>2791618081</v>
      </c>
      <c r="E85" s="151">
        <v>955918774</v>
      </c>
      <c r="F85" s="151">
        <v>3747536855</v>
      </c>
    </row>
    <row r="86" spans="1:6" ht="25.5">
      <c r="A86" s="150" t="s">
        <v>29</v>
      </c>
      <c r="B86" s="145" t="s">
        <v>48</v>
      </c>
      <c r="C86" s="146" t="s">
        <v>99</v>
      </c>
      <c r="D86" s="151">
        <v>392371280189</v>
      </c>
      <c r="E86" s="151">
        <v>381218797821</v>
      </c>
      <c r="F86" s="151">
        <v>381218797821</v>
      </c>
    </row>
    <row r="87" spans="1:6" ht="62.25" customHeight="1">
      <c r="A87" s="150" t="s">
        <v>30</v>
      </c>
      <c r="B87" s="145" t="s">
        <v>573</v>
      </c>
      <c r="C87" s="146" t="s">
        <v>100</v>
      </c>
      <c r="D87" s="151">
        <v>14670572956</v>
      </c>
      <c r="E87" s="151">
        <v>11152482368</v>
      </c>
      <c r="F87" s="151">
        <v>25823055324</v>
      </c>
    </row>
    <row r="88" spans="1:6" s="22" customFormat="1" ht="51">
      <c r="A88" s="73">
        <v>1</v>
      </c>
      <c r="B88" s="74" t="s">
        <v>536</v>
      </c>
      <c r="C88" s="75" t="s">
        <v>101</v>
      </c>
      <c r="D88" s="148">
        <v>2791618081</v>
      </c>
      <c r="E88" s="148">
        <v>955918774</v>
      </c>
      <c r="F88" s="148">
        <v>3747536855</v>
      </c>
    </row>
    <row r="89" spans="1:6" ht="51">
      <c r="A89" s="73">
        <v>2</v>
      </c>
      <c r="B89" s="74" t="s">
        <v>537</v>
      </c>
      <c r="C89" s="75" t="s">
        <v>102</v>
      </c>
      <c r="D89" s="148">
        <v>0</v>
      </c>
      <c r="E89" s="148">
        <v>0</v>
      </c>
      <c r="F89" s="148">
        <v>0</v>
      </c>
    </row>
    <row r="90" spans="1:6" ht="51">
      <c r="A90" s="73">
        <v>3</v>
      </c>
      <c r="B90" s="74" t="s">
        <v>538</v>
      </c>
      <c r="C90" s="75" t="s">
        <v>103</v>
      </c>
      <c r="D90" s="148">
        <v>11878954875</v>
      </c>
      <c r="E90" s="148">
        <v>10196563594</v>
      </c>
      <c r="F90" s="148">
        <v>22075518469</v>
      </c>
    </row>
    <row r="91" spans="1:6" ht="51">
      <c r="A91" s="73"/>
      <c r="B91" s="74" t="s">
        <v>285</v>
      </c>
      <c r="C91" s="75" t="s">
        <v>539</v>
      </c>
      <c r="D91" s="148">
        <v>14869832718</v>
      </c>
      <c r="E91" s="148">
        <v>13771860352</v>
      </c>
      <c r="F91" s="148">
        <v>28641693070</v>
      </c>
    </row>
    <row r="92" spans="1:6" ht="51">
      <c r="A92" s="73"/>
      <c r="B92" s="74" t="s">
        <v>286</v>
      </c>
      <c r="C92" s="75" t="s">
        <v>540</v>
      </c>
      <c r="D92" s="148">
        <v>-2990877843</v>
      </c>
      <c r="E92" s="148">
        <v>-3575296758</v>
      </c>
      <c r="F92" s="148">
        <v>-6566174601</v>
      </c>
    </row>
    <row r="93" spans="1:6" s="26" customFormat="1" ht="25.5">
      <c r="A93" s="144" t="s">
        <v>31</v>
      </c>
      <c r="B93" s="145" t="s">
        <v>49</v>
      </c>
      <c r="C93" s="146" t="s">
        <v>104</v>
      </c>
      <c r="D93" s="151">
        <v>407041853145</v>
      </c>
      <c r="E93" s="151">
        <v>392371280189</v>
      </c>
      <c r="F93" s="151">
        <v>407041853145</v>
      </c>
    </row>
    <row r="94" spans="1:6" ht="51">
      <c r="A94" s="144" t="s">
        <v>32</v>
      </c>
      <c r="B94" s="145" t="s">
        <v>258</v>
      </c>
      <c r="C94" s="146" t="s">
        <v>105</v>
      </c>
      <c r="D94" s="151">
        <v>0</v>
      </c>
      <c r="E94" s="151">
        <v>0</v>
      </c>
      <c r="F94" s="151">
        <v>0</v>
      </c>
    </row>
    <row r="95" spans="1:6" ht="51">
      <c r="A95" s="85"/>
      <c r="B95" s="74" t="s">
        <v>259</v>
      </c>
      <c r="C95" s="75" t="s">
        <v>106</v>
      </c>
      <c r="D95" s="169">
        <v>0</v>
      </c>
      <c r="E95" s="169">
        <v>0</v>
      </c>
      <c r="F95" s="169">
        <v>0</v>
      </c>
    </row>
    <row r="96" spans="1:6" ht="16.899999999999999" customHeight="1"/>
    <row r="97" spans="1:6" ht="16.899999999999999" customHeight="1">
      <c r="A97" s="16" t="s">
        <v>10</v>
      </c>
      <c r="D97" s="16" t="s">
        <v>11</v>
      </c>
    </row>
    <row r="98" spans="1:6" ht="16.899999999999999" customHeight="1">
      <c r="A98" s="17" t="s">
        <v>12</v>
      </c>
      <c r="D98" s="17" t="s">
        <v>13</v>
      </c>
    </row>
    <row r="99" spans="1:6" ht="16.899999999999999" customHeight="1">
      <c r="A99" s="17"/>
      <c r="D99" s="17"/>
    </row>
    <row r="100" spans="1:6" ht="16.899999999999999" customHeight="1">
      <c r="A100" s="17"/>
      <c r="D100" s="17"/>
    </row>
    <row r="101" spans="1:6" ht="16.899999999999999" customHeight="1">
      <c r="A101" s="17"/>
      <c r="D101" s="17"/>
    </row>
    <row r="102" spans="1:6" ht="16.899999999999999" customHeight="1">
      <c r="A102" s="17"/>
      <c r="D102" s="17"/>
    </row>
    <row r="103" spans="1:6" ht="16.899999999999999" customHeight="1"/>
    <row r="104" spans="1:6" ht="16.899999999999999" customHeight="1"/>
    <row r="105" spans="1:6" ht="16.899999999999999" customHeight="1">
      <c r="A105" s="27" t="str">
        <f>TONGQUAN!C19</f>
        <v>Ngân hàng TNHH MTV Standard Chartered (Việt Nam)</v>
      </c>
      <c r="B105" s="28"/>
      <c r="D105" s="27" t="str">
        <f>TONGQUAN!F19</f>
        <v>Công ty TNHH quản lý quỹ đầu tư chứng khoán Vietcombank</v>
      </c>
      <c r="E105" s="28"/>
      <c r="F105" s="28"/>
    </row>
    <row r="106" spans="1:6" ht="16.899999999999999" customHeight="1">
      <c r="A106" s="24" t="str">
        <f>TONGQUAN!C20</f>
        <v>Vũ Quang Phan</v>
      </c>
      <c r="D106" s="24" t="str">
        <f>TONGQUAN!F20</f>
        <v>Bùi Sỹ Tân</v>
      </c>
    </row>
    <row r="107" spans="1:6" ht="16.899999999999999" customHeight="1">
      <c r="A107" s="11" t="str">
        <f>TONGQUAN!C21</f>
        <v>Phó phòng Dịch vụ nghiệp vụ giám sát Quỹ</v>
      </c>
      <c r="D107" s="11" t="str">
        <f>TONGQUAN!F21</f>
        <v>Phó Tổng Giám Đốc</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55" fitToHeight="0" orientation="portrait" r:id="rId1"/>
  <headerFooter>
    <oddHeader>&amp;L&amp;"Arial"&amp;9&amp;KA80000CONFIDENTIAL&amp;1#</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08"/>
  <sheetViews>
    <sheetView view="pageBreakPreview" topLeftCell="B1048552" zoomScale="95" zoomScaleNormal="100" zoomScaleSheetLayoutView="95" workbookViewId="0">
      <selection activeCell="G1048576" sqref="G1048576"/>
    </sheetView>
  </sheetViews>
  <sheetFormatPr defaultColWidth="8.7109375" defaultRowHeight="12.75"/>
  <cols>
    <col min="1" max="1" width="9" style="11" customWidth="1"/>
    <col min="2" max="2" width="39.85546875" style="11" customWidth="1"/>
    <col min="3" max="3" width="9.28515625" style="11" customWidth="1"/>
    <col min="4" max="4" width="28" style="11" customWidth="1"/>
    <col min="5" max="5" width="33.85546875" style="11" customWidth="1"/>
    <col min="6" max="6" width="32.140625" style="11" customWidth="1"/>
    <col min="7" max="7" width="28.5703125" style="11" customWidth="1"/>
    <col min="8" max="16384" width="8.7109375" style="123"/>
  </cols>
  <sheetData>
    <row r="1" spans="1:7" ht="44.25" customHeight="1">
      <c r="A1" s="186" t="s">
        <v>568</v>
      </c>
      <c r="B1" s="186"/>
      <c r="C1" s="186"/>
      <c r="D1" s="186"/>
      <c r="E1" s="186"/>
      <c r="F1" s="186"/>
      <c r="G1" s="186"/>
    </row>
    <row r="2" spans="1:7" ht="59.25" customHeight="1">
      <c r="A2" s="187" t="s">
        <v>569</v>
      </c>
      <c r="B2" s="187"/>
      <c r="C2" s="187"/>
      <c r="D2" s="187"/>
      <c r="E2" s="187"/>
      <c r="F2" s="187"/>
      <c r="G2" s="187"/>
    </row>
    <row r="3" spans="1:7" ht="15" customHeight="1">
      <c r="A3" s="188" t="s">
        <v>519</v>
      </c>
      <c r="B3" s="188"/>
      <c r="C3" s="188"/>
      <c r="D3" s="188"/>
      <c r="E3" s="188"/>
      <c r="F3" s="188"/>
      <c r="G3" s="188"/>
    </row>
    <row r="4" spans="1:7" ht="27.4" customHeight="1">
      <c r="A4" s="188"/>
      <c r="B4" s="188"/>
      <c r="C4" s="188"/>
      <c r="D4" s="188"/>
      <c r="E4" s="188"/>
      <c r="F4" s="188"/>
      <c r="G4" s="188"/>
    </row>
    <row r="5" spans="1:7" ht="16.899999999999999" customHeight="1">
      <c r="A5" s="189" t="str">
        <f>TONGQUAN!C1</f>
        <v>Tại ngày 28 tháng 02 năm 2025
/ As at 28 Feb 2025</v>
      </c>
      <c r="B5" s="189"/>
      <c r="C5" s="189"/>
      <c r="D5" s="189"/>
      <c r="E5" s="189"/>
      <c r="F5" s="189"/>
      <c r="G5" s="189"/>
    </row>
    <row r="6" spans="1:7" ht="16.899999999999999" customHeight="1"/>
    <row r="7" spans="1:7" ht="16.899999999999999" customHeight="1">
      <c r="A7" s="98" t="s">
        <v>2</v>
      </c>
      <c r="C7" s="190" t="str">
        <f>TONGQUAN!D5</f>
        <v>Công ty TNHH quản lý quỹ đầu tư chứng khoán Vietcombank</v>
      </c>
      <c r="D7" s="190"/>
      <c r="E7" s="190"/>
      <c r="F7" s="190"/>
      <c r="G7" s="190"/>
    </row>
    <row r="8" spans="1:7" ht="16.899999999999999" customHeight="1">
      <c r="A8" s="11" t="s">
        <v>15</v>
      </c>
      <c r="C8" s="185" t="str">
        <f>TONGQUAN!D6</f>
        <v>Vietcombank Fund Management Company Limited</v>
      </c>
      <c r="D8" s="185"/>
      <c r="E8" s="185"/>
      <c r="F8" s="185"/>
      <c r="G8" s="185"/>
    </row>
    <row r="9" spans="1:7" ht="16.899999999999999" customHeight="1">
      <c r="A9" s="98" t="s">
        <v>3</v>
      </c>
      <c r="C9" s="190" t="str">
        <f>TONGQUAN!D7</f>
        <v>Ngân hàng TNHH Một thành viên Standard Chartered (Việt Nam)</v>
      </c>
      <c r="D9" s="190"/>
      <c r="E9" s="190"/>
      <c r="F9" s="190"/>
      <c r="G9" s="190"/>
    </row>
    <row r="10" spans="1:7" ht="16.899999999999999" customHeight="1">
      <c r="A10" s="11" t="s">
        <v>4</v>
      </c>
      <c r="C10" s="185" t="str">
        <f>TONGQUAN!D8</f>
        <v>Standard Chartered Bank (Vietnam) Limited</v>
      </c>
      <c r="D10" s="185"/>
      <c r="E10" s="185"/>
      <c r="F10" s="185"/>
      <c r="G10" s="185"/>
    </row>
    <row r="11" spans="1:7" ht="16.899999999999999" customHeight="1">
      <c r="A11" s="98" t="s">
        <v>5</v>
      </c>
      <c r="C11" s="190" t="str">
        <f>TONGQUAN!D9</f>
        <v>Quỹ Đầu tư Cân Bằng Chiến Lược VCBF</v>
      </c>
      <c r="D11" s="190"/>
      <c r="E11" s="190"/>
      <c r="F11" s="190"/>
      <c r="G11" s="190"/>
    </row>
    <row r="12" spans="1:7" ht="16.899999999999999" customHeight="1">
      <c r="A12" s="11" t="s">
        <v>6</v>
      </c>
      <c r="C12" s="185" t="str">
        <f>TONGQUAN!D10</f>
        <v>VCBF Tactical Balanced Fund (VCBTBF)</v>
      </c>
      <c r="D12" s="185"/>
      <c r="E12" s="185"/>
      <c r="F12" s="185"/>
      <c r="G12" s="185"/>
    </row>
    <row r="13" spans="1:7" ht="16.899999999999999" customHeight="1">
      <c r="A13" s="98" t="s">
        <v>7</v>
      </c>
      <c r="C13" s="190" t="str">
        <f>TONGQUAN!D11</f>
        <v>Ngày 04 tháng 03 năm 2025</v>
      </c>
      <c r="D13" s="190"/>
      <c r="E13" s="190"/>
      <c r="F13" s="190"/>
      <c r="G13" s="190"/>
    </row>
    <row r="14" spans="1:7" ht="16.899999999999999" customHeight="1">
      <c r="A14" s="11" t="s">
        <v>8</v>
      </c>
      <c r="C14" s="185" t="str">
        <f>TONGQUAN!D12</f>
        <v>04 Mar 2025</v>
      </c>
      <c r="D14" s="185"/>
      <c r="E14" s="185"/>
      <c r="F14" s="185"/>
      <c r="G14" s="185"/>
    </row>
    <row r="15" spans="1:7" ht="18" hidden="1" customHeight="1"/>
    <row r="16" spans="1:7" ht="16.899999999999999" customHeight="1">
      <c r="A16" s="92" t="s">
        <v>566</v>
      </c>
      <c r="B16" s="93" t="s">
        <v>567</v>
      </c>
    </row>
    <row r="17" spans="1:7" ht="16.899999999999999" customHeight="1">
      <c r="A17" s="18" t="s">
        <v>26</v>
      </c>
      <c r="B17" s="19" t="s">
        <v>521</v>
      </c>
    </row>
    <row r="18" spans="1:7" ht="75.400000000000006" customHeight="1">
      <c r="A18" s="30" t="s">
        <v>235</v>
      </c>
      <c r="B18" s="30" t="s">
        <v>107</v>
      </c>
      <c r="C18" s="30" t="s">
        <v>19</v>
      </c>
      <c r="D18" s="30" t="s">
        <v>108</v>
      </c>
      <c r="E18" s="30" t="s">
        <v>109</v>
      </c>
      <c r="F18" s="30" t="s">
        <v>110</v>
      </c>
      <c r="G18" s="30" t="s">
        <v>111</v>
      </c>
    </row>
    <row r="19" spans="1:7" ht="39" customHeight="1">
      <c r="A19" s="172" t="s">
        <v>598</v>
      </c>
      <c r="B19" s="171" t="s">
        <v>599</v>
      </c>
      <c r="C19" s="172"/>
      <c r="D19" s="174"/>
      <c r="E19" s="174"/>
      <c r="F19" s="174"/>
      <c r="G19" s="173"/>
    </row>
    <row r="20" spans="1:7" ht="39" customHeight="1">
      <c r="A20" s="167"/>
      <c r="B20" s="166"/>
      <c r="C20" s="168"/>
      <c r="D20" s="170"/>
      <c r="E20" s="176"/>
      <c r="F20" s="170"/>
      <c r="G20" s="169"/>
    </row>
    <row r="21" spans="1:7" ht="39" customHeight="1">
      <c r="A21" s="172"/>
      <c r="B21" s="171" t="s">
        <v>600</v>
      </c>
      <c r="C21" s="172" t="s">
        <v>601</v>
      </c>
      <c r="D21" s="174"/>
      <c r="E21" s="174"/>
      <c r="F21" s="174"/>
      <c r="G21" s="173"/>
    </row>
    <row r="22" spans="1:7" ht="39" customHeight="1">
      <c r="A22" s="172" t="s">
        <v>602</v>
      </c>
      <c r="B22" s="171" t="s">
        <v>603</v>
      </c>
      <c r="C22" s="172" t="s">
        <v>604</v>
      </c>
      <c r="D22" s="174"/>
      <c r="E22" s="174"/>
      <c r="F22" s="174"/>
      <c r="G22" s="173"/>
    </row>
    <row r="23" spans="1:7" ht="39" customHeight="1">
      <c r="A23" s="167"/>
      <c r="B23" s="166"/>
      <c r="C23" s="168"/>
      <c r="D23" s="170"/>
      <c r="E23" s="176"/>
      <c r="F23" s="170"/>
      <c r="G23" s="169"/>
    </row>
    <row r="24" spans="1:7" ht="33.950000000000003" customHeight="1">
      <c r="A24" s="167" t="s">
        <v>605</v>
      </c>
      <c r="B24" s="166" t="s">
        <v>606</v>
      </c>
      <c r="C24" s="168" t="s">
        <v>607</v>
      </c>
      <c r="D24" s="170">
        <v>388350</v>
      </c>
      <c r="E24" s="176">
        <v>26000</v>
      </c>
      <c r="F24" s="170">
        <v>10097100000</v>
      </c>
      <c r="G24" s="169">
        <v>2.4698121265359401E-2</v>
      </c>
    </row>
    <row r="25" spans="1:7" ht="33.950000000000003" customHeight="1">
      <c r="A25" s="167" t="s">
        <v>608</v>
      </c>
      <c r="B25" s="166" t="s">
        <v>609</v>
      </c>
      <c r="C25" s="168" t="s">
        <v>610</v>
      </c>
      <c r="D25" s="170">
        <v>40800</v>
      </c>
      <c r="E25" s="176">
        <v>106200</v>
      </c>
      <c r="F25" s="170">
        <v>4332960000</v>
      </c>
      <c r="G25" s="169">
        <v>1.0598683930826899E-2</v>
      </c>
    </row>
    <row r="26" spans="1:7" ht="33.950000000000003" customHeight="1">
      <c r="A26" s="167" t="s">
        <v>611</v>
      </c>
      <c r="B26" s="166" t="s">
        <v>612</v>
      </c>
      <c r="C26" s="168" t="s">
        <v>613</v>
      </c>
      <c r="D26" s="170">
        <v>172767</v>
      </c>
      <c r="E26" s="176">
        <v>40950</v>
      </c>
      <c r="F26" s="170">
        <v>7074808650</v>
      </c>
      <c r="G26" s="169">
        <v>1.7305412639957399E-2</v>
      </c>
    </row>
    <row r="27" spans="1:7" ht="33.950000000000003" customHeight="1">
      <c r="A27" s="167" t="s">
        <v>614</v>
      </c>
      <c r="B27" s="166" t="s">
        <v>615</v>
      </c>
      <c r="C27" s="168" t="s">
        <v>616</v>
      </c>
      <c r="D27" s="170">
        <v>138190</v>
      </c>
      <c r="E27" s="176">
        <v>56600</v>
      </c>
      <c r="F27" s="170">
        <v>7821554000</v>
      </c>
      <c r="G27" s="169">
        <v>1.9131997224505801E-2</v>
      </c>
    </row>
    <row r="28" spans="1:7" ht="33.950000000000003" customHeight="1">
      <c r="A28" s="167" t="s">
        <v>617</v>
      </c>
      <c r="B28" s="166" t="s">
        <v>618</v>
      </c>
      <c r="C28" s="168" t="s">
        <v>619</v>
      </c>
      <c r="D28" s="170">
        <v>227466</v>
      </c>
      <c r="E28" s="176">
        <v>45000</v>
      </c>
      <c r="F28" s="170">
        <v>10235970000</v>
      </c>
      <c r="G28" s="169">
        <v>2.50378057391312E-2</v>
      </c>
    </row>
    <row r="29" spans="1:7" ht="33.950000000000003" customHeight="1">
      <c r="A29" s="167" t="s">
        <v>620</v>
      </c>
      <c r="B29" s="166" t="s">
        <v>621</v>
      </c>
      <c r="C29" s="168" t="s">
        <v>622</v>
      </c>
      <c r="D29" s="170">
        <v>96000</v>
      </c>
      <c r="E29" s="176">
        <v>92000</v>
      </c>
      <c r="F29" s="170">
        <v>8832000000</v>
      </c>
      <c r="G29" s="169">
        <v>2.1603609651846E-2</v>
      </c>
    </row>
    <row r="30" spans="1:7" ht="33.950000000000003" customHeight="1">
      <c r="A30" s="167" t="s">
        <v>623</v>
      </c>
      <c r="B30" s="166" t="s">
        <v>624</v>
      </c>
      <c r="C30" s="168" t="s">
        <v>625</v>
      </c>
      <c r="D30" s="170">
        <v>260847</v>
      </c>
      <c r="E30" s="176">
        <v>41500</v>
      </c>
      <c r="F30" s="170">
        <v>10825150500</v>
      </c>
      <c r="G30" s="169">
        <v>2.64789771087507E-2</v>
      </c>
    </row>
    <row r="31" spans="1:7" ht="33.950000000000003" customHeight="1">
      <c r="A31" s="167" t="s">
        <v>626</v>
      </c>
      <c r="B31" s="166" t="s">
        <v>627</v>
      </c>
      <c r="C31" s="168" t="s">
        <v>628</v>
      </c>
      <c r="D31" s="170">
        <v>42000</v>
      </c>
      <c r="E31" s="176">
        <v>120400</v>
      </c>
      <c r="F31" s="170">
        <v>5056800000</v>
      </c>
      <c r="G31" s="169">
        <v>1.23692406349021E-2</v>
      </c>
    </row>
    <row r="32" spans="1:7" ht="33.950000000000003" customHeight="1">
      <c r="A32" s="167" t="s">
        <v>629</v>
      </c>
      <c r="B32" s="166" t="s">
        <v>630</v>
      </c>
      <c r="C32" s="168" t="s">
        <v>631</v>
      </c>
      <c r="D32" s="170">
        <v>190426</v>
      </c>
      <c r="E32" s="176">
        <v>140300</v>
      </c>
      <c r="F32" s="170">
        <v>26716767800</v>
      </c>
      <c r="G32" s="169">
        <v>6.5350840433674007E-2</v>
      </c>
    </row>
    <row r="33" spans="1:7" ht="33.950000000000003" customHeight="1">
      <c r="A33" s="167" t="s">
        <v>632</v>
      </c>
      <c r="B33" s="166" t="s">
        <v>633</v>
      </c>
      <c r="C33" s="168" t="s">
        <v>634</v>
      </c>
      <c r="D33" s="170">
        <v>121300</v>
      </c>
      <c r="E33" s="176">
        <v>60700</v>
      </c>
      <c r="F33" s="170">
        <v>7362910000</v>
      </c>
      <c r="G33" s="169">
        <v>1.80101260803525E-2</v>
      </c>
    </row>
    <row r="34" spans="1:7" ht="33.950000000000003" customHeight="1">
      <c r="A34" s="167" t="s">
        <v>635</v>
      </c>
      <c r="B34" s="166" t="s">
        <v>636</v>
      </c>
      <c r="C34" s="168" t="s">
        <v>637</v>
      </c>
      <c r="D34" s="170">
        <v>249480</v>
      </c>
      <c r="E34" s="176">
        <v>31150</v>
      </c>
      <c r="F34" s="170">
        <v>7771302000</v>
      </c>
      <c r="G34" s="169">
        <v>1.9009077773393401E-2</v>
      </c>
    </row>
    <row r="35" spans="1:7" ht="33.950000000000003" customHeight="1">
      <c r="A35" s="167" t="s">
        <v>638</v>
      </c>
      <c r="B35" s="166" t="s">
        <v>639</v>
      </c>
      <c r="C35" s="168" t="s">
        <v>640</v>
      </c>
      <c r="D35" s="170">
        <v>480067</v>
      </c>
      <c r="E35" s="176">
        <v>28000</v>
      </c>
      <c r="F35" s="170">
        <v>13441876000</v>
      </c>
      <c r="G35" s="169">
        <v>3.2879646976054999E-2</v>
      </c>
    </row>
    <row r="36" spans="1:7" ht="33.950000000000003" customHeight="1">
      <c r="A36" s="167" t="s">
        <v>641</v>
      </c>
      <c r="B36" s="166" t="s">
        <v>642</v>
      </c>
      <c r="C36" s="168" t="s">
        <v>643</v>
      </c>
      <c r="D36" s="170">
        <v>886808</v>
      </c>
      <c r="E36" s="176">
        <v>23000</v>
      </c>
      <c r="F36" s="170">
        <v>20396584000</v>
      </c>
      <c r="G36" s="169">
        <v>4.9891286114933001E-2</v>
      </c>
    </row>
    <row r="37" spans="1:7" ht="33.950000000000003" customHeight="1">
      <c r="A37" s="167" t="s">
        <v>644</v>
      </c>
      <c r="B37" s="166" t="s">
        <v>645</v>
      </c>
      <c r="C37" s="168" t="s">
        <v>646</v>
      </c>
      <c r="D37" s="170">
        <v>34000</v>
      </c>
      <c r="E37" s="176">
        <v>67700</v>
      </c>
      <c r="F37" s="170">
        <v>2301800000</v>
      </c>
      <c r="G37" s="169">
        <v>5.6303429230773498E-3</v>
      </c>
    </row>
    <row r="38" spans="1:7" ht="33.950000000000003" customHeight="1">
      <c r="A38" s="167" t="s">
        <v>647</v>
      </c>
      <c r="B38" s="166" t="s">
        <v>648</v>
      </c>
      <c r="C38" s="168" t="s">
        <v>649</v>
      </c>
      <c r="D38" s="170">
        <v>266480</v>
      </c>
      <c r="E38" s="176">
        <v>58300</v>
      </c>
      <c r="F38" s="170">
        <v>15535784000</v>
      </c>
      <c r="G38" s="169">
        <v>3.8001473411616297E-2</v>
      </c>
    </row>
    <row r="39" spans="1:7" ht="33.950000000000003" customHeight="1">
      <c r="A39" s="167" t="s">
        <v>650</v>
      </c>
      <c r="B39" s="166" t="s">
        <v>651</v>
      </c>
      <c r="C39" s="168" t="s">
        <v>652</v>
      </c>
      <c r="D39" s="170">
        <v>25400</v>
      </c>
      <c r="E39" s="176">
        <v>115300</v>
      </c>
      <c r="F39" s="170">
        <v>2928620000</v>
      </c>
      <c r="G39" s="169">
        <v>7.1635828010178102E-3</v>
      </c>
    </row>
    <row r="40" spans="1:7" ht="33.950000000000003" customHeight="1">
      <c r="A40" s="167" t="s">
        <v>653</v>
      </c>
      <c r="B40" s="166" t="s">
        <v>654</v>
      </c>
      <c r="C40" s="168" t="s">
        <v>655</v>
      </c>
      <c r="D40" s="170">
        <v>157706</v>
      </c>
      <c r="E40" s="176">
        <v>34700</v>
      </c>
      <c r="F40" s="170">
        <v>5472398200</v>
      </c>
      <c r="G40" s="169">
        <v>1.33858191318235E-2</v>
      </c>
    </row>
    <row r="41" spans="1:7" ht="33.950000000000003" customHeight="1">
      <c r="A41" s="167" t="s">
        <v>656</v>
      </c>
      <c r="B41" s="166" t="s">
        <v>657</v>
      </c>
      <c r="C41" s="168" t="s">
        <v>658</v>
      </c>
      <c r="D41" s="170">
        <v>131838</v>
      </c>
      <c r="E41" s="176">
        <v>94000</v>
      </c>
      <c r="F41" s="170">
        <v>12392772000</v>
      </c>
      <c r="G41" s="169">
        <v>3.0313474727392101E-2</v>
      </c>
    </row>
    <row r="42" spans="1:7" ht="33.950000000000003" customHeight="1">
      <c r="A42" s="167" t="s">
        <v>659</v>
      </c>
      <c r="B42" s="166" t="s">
        <v>660</v>
      </c>
      <c r="C42" s="168" t="s">
        <v>661</v>
      </c>
      <c r="D42" s="170">
        <v>161745</v>
      </c>
      <c r="E42" s="176">
        <v>35600</v>
      </c>
      <c r="F42" s="170">
        <v>5758122000</v>
      </c>
      <c r="G42" s="169">
        <v>1.40847169401842E-2</v>
      </c>
    </row>
    <row r="43" spans="1:7" ht="33.950000000000003" customHeight="1">
      <c r="A43" s="167" t="s">
        <v>662</v>
      </c>
      <c r="B43" s="166" t="s">
        <v>663</v>
      </c>
      <c r="C43" s="168" t="s">
        <v>664</v>
      </c>
      <c r="D43" s="170">
        <v>112300</v>
      </c>
      <c r="E43" s="176">
        <v>50400</v>
      </c>
      <c r="F43" s="170">
        <v>5659920000</v>
      </c>
      <c r="G43" s="169">
        <v>1.38445088700947E-2</v>
      </c>
    </row>
    <row r="44" spans="1:7" ht="33.950000000000003" customHeight="1">
      <c r="A44" s="167" t="s">
        <v>665</v>
      </c>
      <c r="B44" s="166" t="s">
        <v>666</v>
      </c>
      <c r="C44" s="168" t="s">
        <v>667</v>
      </c>
      <c r="D44" s="170">
        <v>40000</v>
      </c>
      <c r="E44" s="176">
        <v>72400</v>
      </c>
      <c r="F44" s="170">
        <v>2896000000</v>
      </c>
      <c r="G44" s="169">
        <v>7.0837922952610996E-3</v>
      </c>
    </row>
    <row r="45" spans="1:7" ht="33.950000000000003" customHeight="1">
      <c r="A45" s="167" t="s">
        <v>668</v>
      </c>
      <c r="B45" s="166" t="s">
        <v>669</v>
      </c>
      <c r="C45" s="168" t="s">
        <v>670</v>
      </c>
      <c r="D45" s="170">
        <v>54800</v>
      </c>
      <c r="E45" s="176">
        <v>51500</v>
      </c>
      <c r="F45" s="170">
        <v>2822200000</v>
      </c>
      <c r="G45" s="169">
        <v>6.9032730026539696E-3</v>
      </c>
    </row>
    <row r="46" spans="1:7" ht="33.950000000000003" customHeight="1">
      <c r="A46" s="167" t="s">
        <v>671</v>
      </c>
      <c r="B46" s="166" t="s">
        <v>672</v>
      </c>
      <c r="C46" s="168" t="s">
        <v>673</v>
      </c>
      <c r="D46" s="170">
        <v>488400</v>
      </c>
      <c r="E46" s="176">
        <v>38250</v>
      </c>
      <c r="F46" s="170">
        <v>18681300000</v>
      </c>
      <c r="G46" s="169">
        <v>4.5695597032272502E-2</v>
      </c>
    </row>
    <row r="47" spans="1:7" ht="33.950000000000003" customHeight="1">
      <c r="A47" s="167" t="s">
        <v>674</v>
      </c>
      <c r="B47" s="166" t="s">
        <v>675</v>
      </c>
      <c r="C47" s="168" t="s">
        <v>676</v>
      </c>
      <c r="D47" s="170">
        <v>297000</v>
      </c>
      <c r="E47" s="176">
        <v>26100</v>
      </c>
      <c r="F47" s="170">
        <v>7751700000</v>
      </c>
      <c r="G47" s="169">
        <v>1.89611300881131E-2</v>
      </c>
    </row>
    <row r="48" spans="1:7" ht="33.950000000000003" customHeight="1">
      <c r="A48" s="167" t="s">
        <v>677</v>
      </c>
      <c r="B48" s="166" t="s">
        <v>678</v>
      </c>
      <c r="C48" s="168" t="s">
        <v>679</v>
      </c>
      <c r="D48" s="170">
        <v>40000</v>
      </c>
      <c r="E48" s="176">
        <v>64800</v>
      </c>
      <c r="F48" s="170">
        <v>2592000000</v>
      </c>
      <c r="G48" s="169">
        <v>6.3401897891287202E-3</v>
      </c>
    </row>
    <row r="49" spans="1:7" ht="33.950000000000003" customHeight="1">
      <c r="A49" s="167" t="s">
        <v>680</v>
      </c>
      <c r="B49" s="166" t="s">
        <v>681</v>
      </c>
      <c r="C49" s="168" t="s">
        <v>682</v>
      </c>
      <c r="D49" s="170">
        <v>133816</v>
      </c>
      <c r="E49" s="176">
        <v>41200</v>
      </c>
      <c r="F49" s="170">
        <v>5513219200</v>
      </c>
      <c r="G49" s="169">
        <v>1.34856697828196E-2</v>
      </c>
    </row>
    <row r="50" spans="1:7" ht="33.950000000000003" customHeight="1">
      <c r="A50" s="167" t="s">
        <v>683</v>
      </c>
      <c r="B50" s="166" t="s">
        <v>684</v>
      </c>
      <c r="C50" s="168" t="s">
        <v>685</v>
      </c>
      <c r="D50" s="170">
        <v>230490</v>
      </c>
      <c r="E50" s="176">
        <v>20750</v>
      </c>
      <c r="F50" s="170">
        <v>4782667500</v>
      </c>
      <c r="G50" s="169">
        <v>1.1698695851966701E-2</v>
      </c>
    </row>
    <row r="51" spans="1:7" ht="33.950000000000003" customHeight="1">
      <c r="A51" s="167" t="s">
        <v>686</v>
      </c>
      <c r="B51" s="166" t="s">
        <v>687</v>
      </c>
      <c r="C51" s="168" t="s">
        <v>688</v>
      </c>
      <c r="D51" s="170">
        <v>73000</v>
      </c>
      <c r="E51" s="176">
        <v>41200</v>
      </c>
      <c r="F51" s="170">
        <v>3007600000</v>
      </c>
      <c r="G51" s="169">
        <v>7.3567726889597002E-3</v>
      </c>
    </row>
    <row r="52" spans="1:7" ht="33.950000000000003" customHeight="1">
      <c r="A52" s="167" t="s">
        <v>689</v>
      </c>
      <c r="B52" s="166" t="s">
        <v>690</v>
      </c>
      <c r="C52" s="168" t="s">
        <v>691</v>
      </c>
      <c r="D52" s="170">
        <v>122948</v>
      </c>
      <c r="E52" s="176">
        <v>62200</v>
      </c>
      <c r="F52" s="170">
        <v>7647365600</v>
      </c>
      <c r="G52" s="169">
        <v>1.87059217943111E-2</v>
      </c>
    </row>
    <row r="53" spans="1:7" ht="33.950000000000003" customHeight="1">
      <c r="A53" s="167" t="s">
        <v>692</v>
      </c>
      <c r="B53" s="166" t="s">
        <v>693</v>
      </c>
      <c r="C53" s="168" t="s">
        <v>694</v>
      </c>
      <c r="D53" s="170">
        <v>267000</v>
      </c>
      <c r="E53" s="176">
        <v>19300</v>
      </c>
      <c r="F53" s="170">
        <v>5153100000</v>
      </c>
      <c r="G53" s="169">
        <v>1.26047962972065E-2</v>
      </c>
    </row>
    <row r="54" spans="1:7" ht="33.950000000000003" customHeight="1">
      <c r="A54" s="167" t="s">
        <v>695</v>
      </c>
      <c r="B54" s="166" t="s">
        <v>696</v>
      </c>
      <c r="C54" s="168" t="s">
        <v>697</v>
      </c>
      <c r="D54" s="170">
        <v>182500</v>
      </c>
      <c r="E54" s="176">
        <v>17400</v>
      </c>
      <c r="F54" s="170">
        <v>3175500000</v>
      </c>
      <c r="G54" s="169">
        <v>7.7674663099453201E-3</v>
      </c>
    </row>
    <row r="55" spans="1:7" ht="39" customHeight="1">
      <c r="A55" s="172"/>
      <c r="B55" s="171" t="s">
        <v>698</v>
      </c>
      <c r="C55" s="172" t="s">
        <v>699</v>
      </c>
      <c r="D55" s="174"/>
      <c r="E55" s="174"/>
      <c r="F55" s="174">
        <v>254037851450</v>
      </c>
      <c r="G55" s="173">
        <v>0.62139204931153103</v>
      </c>
    </row>
    <row r="56" spans="1:7" ht="39" customHeight="1">
      <c r="A56" s="172" t="s">
        <v>700</v>
      </c>
      <c r="B56" s="171" t="s">
        <v>701</v>
      </c>
      <c r="C56" s="172" t="s">
        <v>702</v>
      </c>
      <c r="D56" s="174"/>
      <c r="E56" s="174"/>
      <c r="F56" s="174"/>
      <c r="G56" s="173"/>
    </row>
    <row r="57" spans="1:7" ht="39" customHeight="1">
      <c r="A57" s="167"/>
      <c r="B57" s="166"/>
      <c r="C57" s="168"/>
      <c r="D57" s="170"/>
      <c r="E57" s="176"/>
      <c r="F57" s="170"/>
      <c r="G57" s="169"/>
    </row>
    <row r="58" spans="1:7" ht="39" customHeight="1">
      <c r="A58" s="172"/>
      <c r="B58" s="171" t="s">
        <v>703</v>
      </c>
      <c r="C58" s="172" t="s">
        <v>704</v>
      </c>
      <c r="D58" s="174"/>
      <c r="E58" s="174"/>
      <c r="F58" s="174">
        <v>0</v>
      </c>
      <c r="G58" s="173">
        <v>0</v>
      </c>
    </row>
    <row r="59" spans="1:7" ht="39" customHeight="1">
      <c r="A59" s="172" t="s">
        <v>705</v>
      </c>
      <c r="B59" s="171" t="s">
        <v>706</v>
      </c>
      <c r="C59" s="172" t="s">
        <v>707</v>
      </c>
      <c r="D59" s="174"/>
      <c r="E59" s="174"/>
      <c r="F59" s="174"/>
      <c r="G59" s="173"/>
    </row>
    <row r="60" spans="1:7" ht="39" customHeight="1">
      <c r="A60" s="167"/>
      <c r="B60" s="166"/>
      <c r="C60" s="168"/>
      <c r="D60" s="170"/>
      <c r="E60" s="176"/>
      <c r="F60" s="170"/>
      <c r="G60" s="169"/>
    </row>
    <row r="61" spans="1:7" ht="39" customHeight="1">
      <c r="A61" s="167" t="s">
        <v>708</v>
      </c>
      <c r="B61" s="166" t="s">
        <v>709</v>
      </c>
      <c r="C61" s="168" t="s">
        <v>710</v>
      </c>
      <c r="D61" s="170"/>
      <c r="E61" s="176"/>
      <c r="F61" s="170">
        <v>46103887042</v>
      </c>
      <c r="G61" s="169">
        <v>0.11277291429893201</v>
      </c>
    </row>
    <row r="62" spans="1:7" ht="33.950000000000003" customHeight="1">
      <c r="A62" s="167" t="s">
        <v>711</v>
      </c>
      <c r="B62" s="166" t="s">
        <v>712</v>
      </c>
      <c r="C62" s="168" t="s">
        <v>713</v>
      </c>
      <c r="D62" s="170">
        <v>230000</v>
      </c>
      <c r="E62" s="176">
        <v>100825.507</v>
      </c>
      <c r="F62" s="170">
        <v>23189866610</v>
      </c>
      <c r="G62" s="169">
        <v>5.6723825421288197E-2</v>
      </c>
    </row>
    <row r="63" spans="1:7" ht="33.950000000000003" customHeight="1">
      <c r="A63" s="167" t="s">
        <v>714</v>
      </c>
      <c r="B63" s="166" t="s">
        <v>715</v>
      </c>
      <c r="C63" s="168" t="s">
        <v>716</v>
      </c>
      <c r="D63" s="170">
        <v>120000</v>
      </c>
      <c r="E63" s="176">
        <v>101089.49800000001</v>
      </c>
      <c r="F63" s="170">
        <v>12130739760</v>
      </c>
      <c r="G63" s="169">
        <v>2.9672527917025401E-2</v>
      </c>
    </row>
    <row r="64" spans="1:7" ht="33.950000000000003" customHeight="1">
      <c r="A64" s="167" t="s">
        <v>717</v>
      </c>
      <c r="B64" s="166" t="s">
        <v>718</v>
      </c>
      <c r="C64" s="168" t="s">
        <v>719</v>
      </c>
      <c r="D64" s="170">
        <v>36000</v>
      </c>
      <c r="E64" s="176">
        <v>101552.027</v>
      </c>
      <c r="F64" s="170">
        <v>3655872972</v>
      </c>
      <c r="G64" s="169">
        <v>8.94248784237117E-3</v>
      </c>
    </row>
    <row r="65" spans="1:7" ht="33.950000000000003" customHeight="1">
      <c r="A65" s="167" t="s">
        <v>720</v>
      </c>
      <c r="B65" s="166" t="s">
        <v>721</v>
      </c>
      <c r="C65" s="168" t="s">
        <v>722</v>
      </c>
      <c r="D65" s="170">
        <v>70000</v>
      </c>
      <c r="E65" s="176">
        <v>101820.11</v>
      </c>
      <c r="F65" s="170">
        <v>7127407700</v>
      </c>
      <c r="G65" s="169">
        <v>1.74340731182475E-2</v>
      </c>
    </row>
    <row r="66" spans="1:7" ht="39" customHeight="1">
      <c r="A66" s="167" t="s">
        <v>723</v>
      </c>
      <c r="B66" s="166" t="s">
        <v>724</v>
      </c>
      <c r="C66" s="168" t="s">
        <v>725</v>
      </c>
      <c r="D66" s="170"/>
      <c r="E66" s="176"/>
      <c r="F66" s="170">
        <v>17817850980</v>
      </c>
      <c r="G66" s="169">
        <v>4.3583548166517501E-2</v>
      </c>
    </row>
    <row r="67" spans="1:7" ht="33.950000000000003" customHeight="1">
      <c r="A67" s="167" t="s">
        <v>726</v>
      </c>
      <c r="B67" s="166" t="s">
        <v>727</v>
      </c>
      <c r="C67" s="168" t="s">
        <v>728</v>
      </c>
      <c r="D67" s="170">
        <v>180</v>
      </c>
      <c r="E67" s="176">
        <v>98988061</v>
      </c>
      <c r="F67" s="170">
        <v>17817850980</v>
      </c>
      <c r="G67" s="169">
        <v>4.3583548166517501E-2</v>
      </c>
    </row>
    <row r="68" spans="1:7" ht="39" customHeight="1">
      <c r="A68" s="172"/>
      <c r="B68" s="171" t="s">
        <v>729</v>
      </c>
      <c r="C68" s="172" t="s">
        <v>730</v>
      </c>
      <c r="D68" s="174"/>
      <c r="E68" s="174"/>
      <c r="F68" s="174">
        <v>63921738022</v>
      </c>
      <c r="G68" s="173">
        <v>0.15635646246545001</v>
      </c>
    </row>
    <row r="69" spans="1:7" ht="39" customHeight="1">
      <c r="A69" s="172" t="s">
        <v>731</v>
      </c>
      <c r="B69" s="171" t="s">
        <v>732</v>
      </c>
      <c r="C69" s="172" t="s">
        <v>733</v>
      </c>
      <c r="D69" s="174"/>
      <c r="E69" s="174"/>
      <c r="F69" s="174"/>
      <c r="G69" s="173"/>
    </row>
    <row r="70" spans="1:7" ht="39" customHeight="1">
      <c r="A70" s="167"/>
      <c r="B70" s="166"/>
      <c r="C70" s="168"/>
      <c r="D70" s="170"/>
      <c r="E70" s="176"/>
      <c r="F70" s="170"/>
      <c r="G70" s="169"/>
    </row>
    <row r="71" spans="1:7" ht="39" customHeight="1">
      <c r="A71" s="167" t="s">
        <v>734</v>
      </c>
      <c r="B71" s="166" t="s">
        <v>735</v>
      </c>
      <c r="C71" s="168" t="s">
        <v>736</v>
      </c>
      <c r="D71" s="170"/>
      <c r="E71" s="176"/>
      <c r="F71" s="170">
        <v>0</v>
      </c>
      <c r="G71" s="169">
        <v>0</v>
      </c>
    </row>
    <row r="72" spans="1:7" ht="39" customHeight="1">
      <c r="A72" s="167" t="s">
        <v>737</v>
      </c>
      <c r="B72" s="166" t="s">
        <v>738</v>
      </c>
      <c r="C72" s="168" t="s">
        <v>739</v>
      </c>
      <c r="D72" s="170"/>
      <c r="E72" s="176"/>
      <c r="F72" s="170">
        <v>0</v>
      </c>
      <c r="G72" s="169">
        <v>0</v>
      </c>
    </row>
    <row r="73" spans="1:7" ht="33.950000000000003" customHeight="1">
      <c r="A73" s="172"/>
      <c r="B73" s="171" t="s">
        <v>740</v>
      </c>
      <c r="C73" s="172" t="s">
        <v>741</v>
      </c>
      <c r="D73" s="174"/>
      <c r="E73" s="174"/>
      <c r="F73" s="174">
        <v>0</v>
      </c>
      <c r="G73" s="173">
        <v>0</v>
      </c>
    </row>
    <row r="74" spans="1:7" ht="39" customHeight="1">
      <c r="A74" s="172"/>
      <c r="B74" s="171" t="s">
        <v>742</v>
      </c>
      <c r="C74" s="172" t="s">
        <v>743</v>
      </c>
      <c r="D74" s="174"/>
      <c r="E74" s="174"/>
      <c r="F74" s="174">
        <v>317959589472</v>
      </c>
      <c r="G74" s="173">
        <v>0.77774851177698101</v>
      </c>
    </row>
    <row r="75" spans="1:7" ht="39" customHeight="1">
      <c r="A75" s="172" t="s">
        <v>744</v>
      </c>
      <c r="B75" s="171" t="s">
        <v>745</v>
      </c>
      <c r="C75" s="172" t="s">
        <v>746</v>
      </c>
      <c r="D75" s="174"/>
      <c r="E75" s="174"/>
      <c r="F75" s="174"/>
      <c r="G75" s="173"/>
    </row>
    <row r="76" spans="1:7" ht="39" customHeight="1">
      <c r="A76" s="167"/>
      <c r="B76" s="166"/>
      <c r="C76" s="168"/>
      <c r="D76" s="170"/>
      <c r="E76" s="176"/>
      <c r="F76" s="170"/>
      <c r="G76" s="169"/>
    </row>
    <row r="77" spans="1:7" ht="39" customHeight="1">
      <c r="A77" s="167" t="s">
        <v>747</v>
      </c>
      <c r="B77" s="166" t="s">
        <v>748</v>
      </c>
      <c r="C77" s="168" t="s">
        <v>749</v>
      </c>
      <c r="D77" s="170"/>
      <c r="E77" s="176"/>
      <c r="F77" s="170">
        <v>383408600</v>
      </c>
      <c r="G77" s="169">
        <v>9.3784077576548604E-4</v>
      </c>
    </row>
    <row r="78" spans="1:7" ht="39" customHeight="1">
      <c r="A78" s="167" t="s">
        <v>750</v>
      </c>
      <c r="B78" s="166" t="s">
        <v>751</v>
      </c>
      <c r="C78" s="168" t="s">
        <v>752</v>
      </c>
      <c r="D78" s="170"/>
      <c r="E78" s="176"/>
      <c r="F78" s="170">
        <v>133928083</v>
      </c>
      <c r="G78" s="169">
        <v>3.2759624394837402E-4</v>
      </c>
    </row>
    <row r="79" spans="1:7" ht="47.1" customHeight="1">
      <c r="A79" s="167" t="s">
        <v>753</v>
      </c>
      <c r="B79" s="166" t="s">
        <v>754</v>
      </c>
      <c r="C79" s="168" t="s">
        <v>755</v>
      </c>
      <c r="D79" s="170"/>
      <c r="E79" s="176"/>
      <c r="F79" s="170">
        <v>70492363</v>
      </c>
      <c r="G79" s="169">
        <v>1.7242861115129499E-4</v>
      </c>
    </row>
    <row r="80" spans="1:7" ht="45" customHeight="1">
      <c r="A80" s="167" t="s">
        <v>756</v>
      </c>
      <c r="B80" s="166" t="s">
        <v>757</v>
      </c>
      <c r="C80" s="168" t="s">
        <v>758</v>
      </c>
      <c r="D80" s="170"/>
      <c r="E80" s="176"/>
      <c r="F80" s="170">
        <v>0</v>
      </c>
      <c r="G80" s="169">
        <v>0</v>
      </c>
    </row>
    <row r="81" spans="1:7" ht="57" customHeight="1">
      <c r="A81" s="167" t="s">
        <v>759</v>
      </c>
      <c r="B81" s="166" t="s">
        <v>760</v>
      </c>
      <c r="C81" s="168" t="s">
        <v>761</v>
      </c>
      <c r="D81" s="170"/>
      <c r="E81" s="176"/>
      <c r="F81" s="170">
        <v>0</v>
      </c>
      <c r="G81" s="169">
        <v>0</v>
      </c>
    </row>
    <row r="82" spans="1:7" ht="39" customHeight="1">
      <c r="A82" s="167" t="s">
        <v>762</v>
      </c>
      <c r="B82" s="166" t="s">
        <v>763</v>
      </c>
      <c r="C82" s="168" t="s">
        <v>764</v>
      </c>
      <c r="D82" s="170"/>
      <c r="E82" s="176"/>
      <c r="F82" s="170">
        <v>0</v>
      </c>
      <c r="G82" s="169">
        <v>0</v>
      </c>
    </row>
    <row r="83" spans="1:7" ht="39" customHeight="1">
      <c r="A83" s="167" t="s">
        <v>765</v>
      </c>
      <c r="B83" s="166" t="s">
        <v>766</v>
      </c>
      <c r="C83" s="168" t="s">
        <v>767</v>
      </c>
      <c r="D83" s="170"/>
      <c r="E83" s="176"/>
      <c r="F83" s="170">
        <v>0</v>
      </c>
      <c r="G83" s="169">
        <v>0</v>
      </c>
    </row>
    <row r="84" spans="1:7" ht="39" customHeight="1">
      <c r="A84" s="172"/>
      <c r="B84" s="171" t="s">
        <v>768</v>
      </c>
      <c r="C84" s="172" t="s">
        <v>769</v>
      </c>
      <c r="D84" s="174"/>
      <c r="E84" s="174"/>
      <c r="F84" s="174">
        <v>587829046</v>
      </c>
      <c r="G84" s="173">
        <v>1.43786563086515E-3</v>
      </c>
    </row>
    <row r="85" spans="1:7" ht="39" customHeight="1">
      <c r="A85" s="172" t="s">
        <v>770</v>
      </c>
      <c r="B85" s="171" t="s">
        <v>771</v>
      </c>
      <c r="C85" s="172" t="s">
        <v>772</v>
      </c>
      <c r="D85" s="174"/>
      <c r="E85" s="174"/>
      <c r="F85" s="174"/>
      <c r="G85" s="173"/>
    </row>
    <row r="86" spans="1:7" ht="39" customHeight="1">
      <c r="A86" s="167" t="s">
        <v>773</v>
      </c>
      <c r="B86" s="166" t="s">
        <v>774</v>
      </c>
      <c r="C86" s="168" t="s">
        <v>775</v>
      </c>
      <c r="D86" s="170"/>
      <c r="E86" s="176"/>
      <c r="F86" s="170">
        <v>90273150930</v>
      </c>
      <c r="G86" s="169">
        <v>0.22081362259215401</v>
      </c>
    </row>
    <row r="87" spans="1:7" ht="39" customHeight="1">
      <c r="A87" s="167"/>
      <c r="B87" s="166"/>
      <c r="C87" s="168"/>
      <c r="D87" s="170"/>
      <c r="E87" s="176"/>
      <c r="F87" s="170"/>
      <c r="G87" s="169"/>
    </row>
    <row r="88" spans="1:7" ht="39" customHeight="1">
      <c r="A88" s="167" t="s">
        <v>776</v>
      </c>
      <c r="B88" s="166" t="s">
        <v>777</v>
      </c>
      <c r="C88" s="168" t="s">
        <v>778</v>
      </c>
      <c r="D88" s="170"/>
      <c r="E88" s="176"/>
      <c r="F88" s="170">
        <v>40837158487</v>
      </c>
      <c r="G88" s="169">
        <v>9.9890175639007997E-2</v>
      </c>
    </row>
    <row r="89" spans="1:7" ht="39" customHeight="1">
      <c r="A89" s="167" t="s">
        <v>779</v>
      </c>
      <c r="B89" s="166" t="s">
        <v>780</v>
      </c>
      <c r="C89" s="168" t="s">
        <v>781</v>
      </c>
      <c r="D89" s="170"/>
      <c r="E89" s="176"/>
      <c r="F89" s="170">
        <v>49435992443</v>
      </c>
      <c r="G89" s="169">
        <v>0.120923446953146</v>
      </c>
    </row>
    <row r="90" spans="1:7" ht="39" customHeight="1">
      <c r="A90" s="167" t="s">
        <v>782</v>
      </c>
      <c r="B90" s="166" t="s">
        <v>783</v>
      </c>
      <c r="C90" s="168" t="s">
        <v>784</v>
      </c>
      <c r="D90" s="170"/>
      <c r="E90" s="176"/>
      <c r="F90" s="170">
        <v>0</v>
      </c>
      <c r="G90" s="169">
        <v>0</v>
      </c>
    </row>
    <row r="91" spans="1:7" ht="39" customHeight="1">
      <c r="A91" s="167"/>
      <c r="B91" s="166"/>
      <c r="C91" s="168"/>
      <c r="D91" s="170"/>
      <c r="E91" s="176"/>
      <c r="F91" s="170"/>
      <c r="G91" s="169"/>
    </row>
    <row r="92" spans="1:7" ht="39" customHeight="1">
      <c r="A92" s="167" t="s">
        <v>785</v>
      </c>
      <c r="B92" s="166" t="s">
        <v>786</v>
      </c>
      <c r="C92" s="168" t="s">
        <v>787</v>
      </c>
      <c r="D92" s="170"/>
      <c r="E92" s="176"/>
      <c r="F92" s="170">
        <v>0</v>
      </c>
      <c r="G92" s="169">
        <v>0</v>
      </c>
    </row>
    <row r="93" spans="1:7" ht="39" customHeight="1">
      <c r="A93" s="172"/>
      <c r="B93" s="171" t="s">
        <v>788</v>
      </c>
      <c r="C93" s="172" t="s">
        <v>789</v>
      </c>
      <c r="D93" s="174"/>
      <c r="E93" s="174"/>
      <c r="F93" s="174">
        <v>90273150930</v>
      </c>
      <c r="G93" s="173">
        <v>0.22081362259215401</v>
      </c>
    </row>
    <row r="94" spans="1:7" ht="39" customHeight="1">
      <c r="A94" s="172" t="s">
        <v>790</v>
      </c>
      <c r="B94" s="171" t="s">
        <v>791</v>
      </c>
      <c r="C94" s="172" t="s">
        <v>792</v>
      </c>
      <c r="D94" s="174"/>
      <c r="E94" s="174"/>
      <c r="F94" s="174">
        <v>408820569448</v>
      </c>
      <c r="G94" s="173">
        <v>1</v>
      </c>
    </row>
    <row r="95" spans="1:7" ht="16.899999999999999" customHeight="1">
      <c r="A95" s="54"/>
      <c r="E95" s="16"/>
    </row>
    <row r="96" spans="1:7" ht="16.899999999999999" customHeight="1">
      <c r="A96" s="16" t="s">
        <v>10</v>
      </c>
      <c r="E96" s="16" t="s">
        <v>11</v>
      </c>
    </row>
    <row r="97" spans="1:7" ht="16.899999999999999" customHeight="1">
      <c r="A97" s="17" t="s">
        <v>12</v>
      </c>
      <c r="E97" s="17" t="s">
        <v>13</v>
      </c>
    </row>
    <row r="98" spans="1:7" ht="16.899999999999999" customHeight="1"/>
    <row r="99" spans="1:7" ht="16.899999999999999" customHeight="1">
      <c r="A99" s="24"/>
      <c r="E99" s="24"/>
    </row>
    <row r="100" spans="1:7" ht="16.899999999999999" customHeight="1"/>
    <row r="101" spans="1:7" ht="16.899999999999999" customHeight="1"/>
    <row r="102" spans="1:7" ht="16.899999999999999" customHeight="1"/>
    <row r="103" spans="1:7" ht="16.899999999999999" customHeight="1"/>
    <row r="104" spans="1:7" ht="16.899999999999999" customHeight="1"/>
    <row r="105" spans="1:7" ht="16.899999999999999" customHeight="1"/>
    <row r="106" spans="1:7" ht="16.899999999999999" customHeight="1">
      <c r="A106" s="31" t="s">
        <v>14</v>
      </c>
      <c r="B106" s="28"/>
      <c r="C106" s="28"/>
      <c r="E106" s="31" t="s">
        <v>1164</v>
      </c>
      <c r="F106" s="28"/>
      <c r="G106" s="28"/>
    </row>
    <row r="107" spans="1:7" ht="16.899999999999999" customHeight="1">
      <c r="A107" s="32" t="s">
        <v>1171</v>
      </c>
      <c r="E107" s="32" t="s">
        <v>1172</v>
      </c>
    </row>
    <row r="108" spans="1:7" ht="16.899999999999999" customHeight="1">
      <c r="A108" s="33" t="s">
        <v>1173</v>
      </c>
      <c r="E108" s="33" t="s">
        <v>1174</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4" fitToHeight="0" orientation="portrait" r:id="rId1"/>
  <headerFooter>
    <oddHeader>&amp;L&amp;"Arial"&amp;9&amp;KA80000CONFIDENTIAL&amp;1#</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5"/>
  <sheetViews>
    <sheetView view="pageBreakPreview" topLeftCell="A74" zoomScale="90" zoomScaleNormal="100" zoomScaleSheetLayoutView="90" workbookViewId="0">
      <selection activeCell="F86" sqref="F86"/>
    </sheetView>
  </sheetViews>
  <sheetFormatPr defaultColWidth="8.7109375" defaultRowHeight="12.75"/>
  <cols>
    <col min="1" max="1" width="69.85546875" style="11" customWidth="1"/>
    <col min="2" max="2" width="12" style="11" customWidth="1"/>
    <col min="3" max="3" width="12.5703125" style="11" customWidth="1"/>
    <col min="4" max="4" width="28" style="11" customWidth="1"/>
    <col min="5" max="5" width="25.5703125" style="11" customWidth="1"/>
    <col min="6" max="6" width="27.7109375" style="11" customWidth="1"/>
    <col min="7" max="7" width="28.85546875" style="11" customWidth="1"/>
    <col min="8" max="16384" width="8.7109375" style="29"/>
  </cols>
  <sheetData>
    <row r="1" spans="1:7" ht="57" customHeight="1">
      <c r="A1" s="186" t="s">
        <v>580</v>
      </c>
      <c r="B1" s="186"/>
      <c r="C1" s="186"/>
      <c r="D1" s="186"/>
      <c r="E1" s="186"/>
      <c r="F1" s="186"/>
      <c r="G1" s="186"/>
    </row>
    <row r="2" spans="1:7" ht="57" customHeight="1">
      <c r="A2" s="187" t="s">
        <v>579</v>
      </c>
      <c r="B2" s="187"/>
      <c r="C2" s="187"/>
      <c r="D2" s="187"/>
      <c r="E2" s="187"/>
      <c r="F2" s="187"/>
      <c r="G2" s="187"/>
    </row>
    <row r="3" spans="1:7" ht="43.9" customHeight="1">
      <c r="A3" s="188" t="s">
        <v>148</v>
      </c>
      <c r="B3" s="188"/>
      <c r="C3" s="188"/>
      <c r="D3" s="188"/>
      <c r="E3" s="188"/>
      <c r="F3" s="188"/>
      <c r="G3" s="188"/>
    </row>
    <row r="4" spans="1:7" ht="9.4" customHeight="1"/>
    <row r="5" spans="1:7">
      <c r="A5" s="189" t="str">
        <f>TONGQUAN!C2</f>
        <v>Tháng 02 năm 2025
/ Feb 2025</v>
      </c>
      <c r="B5" s="189"/>
      <c r="C5" s="189"/>
      <c r="D5" s="189"/>
      <c r="E5" s="189"/>
      <c r="F5" s="189"/>
      <c r="G5" s="189"/>
    </row>
    <row r="7" spans="1:7" ht="16.899999999999999" customHeight="1">
      <c r="A7" s="106" t="s">
        <v>2</v>
      </c>
      <c r="D7" s="180" t="str">
        <f>TONGQUAN!D5</f>
        <v>Công ty TNHH quản lý quỹ đầu tư chứng khoán Vietcombank</v>
      </c>
      <c r="E7" s="180"/>
      <c r="F7" s="180"/>
      <c r="G7" s="180"/>
    </row>
    <row r="8" spans="1:7" ht="16.899999999999999" customHeight="1">
      <c r="A8" s="35" t="s">
        <v>15</v>
      </c>
      <c r="D8" s="191" t="str">
        <f>TONGQUAN!D6</f>
        <v>Vietcombank Fund Management Company Limited</v>
      </c>
      <c r="E8" s="191"/>
      <c r="F8" s="191"/>
      <c r="G8" s="191"/>
    </row>
    <row r="9" spans="1:7" ht="16.899999999999999" customHeight="1">
      <c r="A9" s="106" t="s">
        <v>3</v>
      </c>
      <c r="D9" s="180" t="str">
        <f>TONGQUAN!D7</f>
        <v>Ngân hàng TNHH Một thành viên Standard Chartered (Việt Nam)</v>
      </c>
      <c r="E9" s="180"/>
      <c r="F9" s="180"/>
      <c r="G9" s="180"/>
    </row>
    <row r="10" spans="1:7" ht="16.899999999999999" customHeight="1">
      <c r="A10" s="35" t="s">
        <v>4</v>
      </c>
      <c r="D10" s="191" t="str">
        <f>TONGQUAN!D8</f>
        <v>Standard Chartered Bank (Vietnam) Limited</v>
      </c>
      <c r="E10" s="191"/>
      <c r="F10" s="191"/>
      <c r="G10" s="191"/>
    </row>
    <row r="11" spans="1:7" ht="16.899999999999999" customHeight="1">
      <c r="A11" s="106" t="s">
        <v>5</v>
      </c>
      <c r="D11" s="180" t="str">
        <f>TONGQUAN!D9</f>
        <v>Quỹ Đầu tư Cân Bằng Chiến Lược VCBF</v>
      </c>
      <c r="E11" s="180"/>
      <c r="F11" s="180"/>
      <c r="G11" s="180"/>
    </row>
    <row r="12" spans="1:7" ht="16.899999999999999" customHeight="1">
      <c r="A12" s="35" t="s">
        <v>6</v>
      </c>
      <c r="D12" s="191" t="str">
        <f>TONGQUAN!D10</f>
        <v>VCBF Tactical Balanced Fund (VCBTBF)</v>
      </c>
      <c r="E12" s="191"/>
      <c r="F12" s="191"/>
      <c r="G12" s="191"/>
    </row>
    <row r="13" spans="1:7" ht="16.899999999999999" customHeight="1">
      <c r="A13" s="106" t="s">
        <v>7</v>
      </c>
      <c r="D13" s="180" t="str">
        <f>TONGQUAN!D11</f>
        <v>Ngày 04 tháng 03 năm 2025</v>
      </c>
      <c r="E13" s="180"/>
      <c r="F13" s="180"/>
      <c r="G13" s="180"/>
    </row>
    <row r="14" spans="1:7" ht="16.899999999999999" customHeight="1">
      <c r="A14" s="35" t="s">
        <v>8</v>
      </c>
      <c r="D14" s="191" t="str">
        <f>TONGQUAN!D12</f>
        <v>04 Mar 2025</v>
      </c>
      <c r="E14" s="191"/>
      <c r="F14" s="191"/>
      <c r="G14" s="191"/>
    </row>
    <row r="16" spans="1:7" ht="39" customHeight="1">
      <c r="A16" s="194" t="s">
        <v>149</v>
      </c>
      <c r="B16" s="196" t="s">
        <v>150</v>
      </c>
      <c r="C16" s="196" t="s">
        <v>151</v>
      </c>
      <c r="D16" s="199" t="s">
        <v>1179</v>
      </c>
      <c r="E16" s="200"/>
      <c r="F16" s="199" t="s">
        <v>1180</v>
      </c>
      <c r="G16" s="200"/>
    </row>
    <row r="17" spans="1:10" ht="39" customHeight="1">
      <c r="A17" s="195"/>
      <c r="B17" s="197"/>
      <c r="C17" s="198"/>
      <c r="D17" s="36" t="str">
        <f>BCKetQuaHoatDong_06028!D18</f>
        <v>Tháng 02 năm 2025
Feb 2025</v>
      </c>
      <c r="E17" s="37" t="s">
        <v>152</v>
      </c>
      <c r="F17" s="9" t="s">
        <v>1181</v>
      </c>
      <c r="G17" s="37" t="s">
        <v>152</v>
      </c>
    </row>
    <row r="18" spans="1:10" s="2" customFormat="1" ht="25.5">
      <c r="A18" s="38" t="s">
        <v>290</v>
      </c>
      <c r="B18" s="39" t="s">
        <v>153</v>
      </c>
      <c r="C18" s="40"/>
      <c r="D18" s="21">
        <v>3367181882</v>
      </c>
      <c r="E18" s="21">
        <v>4924579438</v>
      </c>
      <c r="F18" s="21">
        <v>13753100807</v>
      </c>
      <c r="G18" s="21">
        <v>21827456006</v>
      </c>
    </row>
    <row r="19" spans="1:10" ht="25.5">
      <c r="A19" s="41" t="s">
        <v>291</v>
      </c>
      <c r="B19" s="42" t="s">
        <v>154</v>
      </c>
      <c r="C19" s="43"/>
      <c r="D19" s="23">
        <v>508148600</v>
      </c>
      <c r="E19" s="23">
        <v>620448600</v>
      </c>
      <c r="F19" s="23">
        <v>0</v>
      </c>
      <c r="G19" s="23">
        <v>142000000</v>
      </c>
      <c r="J19" s="2"/>
    </row>
    <row r="20" spans="1:10" ht="25.5">
      <c r="A20" s="41" t="s">
        <v>292</v>
      </c>
      <c r="B20" s="42" t="s">
        <v>155</v>
      </c>
      <c r="C20" s="44"/>
      <c r="D20" s="23">
        <v>624891526</v>
      </c>
      <c r="E20" s="23">
        <v>1302547090</v>
      </c>
      <c r="F20" s="23">
        <v>514402085</v>
      </c>
      <c r="G20" s="23">
        <v>1053383181</v>
      </c>
      <c r="J20" s="2"/>
    </row>
    <row r="21" spans="1:10" ht="25.5">
      <c r="A21" s="41" t="s">
        <v>241</v>
      </c>
      <c r="B21" s="42" t="s">
        <v>156</v>
      </c>
      <c r="C21" s="44"/>
      <c r="D21" s="23">
        <v>180809212</v>
      </c>
      <c r="E21" s="23">
        <v>295855186</v>
      </c>
      <c r="F21" s="23">
        <v>3965628</v>
      </c>
      <c r="G21" s="23">
        <v>10460606</v>
      </c>
      <c r="J21" s="2"/>
    </row>
    <row r="22" spans="1:10" ht="25.5">
      <c r="A22" s="41" t="s">
        <v>585</v>
      </c>
      <c r="B22" s="42" t="s">
        <v>157</v>
      </c>
      <c r="C22" s="44"/>
      <c r="D22" s="23">
        <v>0</v>
      </c>
      <c r="E22" s="23">
        <v>0</v>
      </c>
      <c r="F22" s="23">
        <v>0</v>
      </c>
      <c r="G22" s="23">
        <v>0</v>
      </c>
      <c r="J22" s="2"/>
    </row>
    <row r="23" spans="1:10" ht="25.5">
      <c r="A23" s="41" t="s">
        <v>293</v>
      </c>
      <c r="B23" s="42" t="s">
        <v>236</v>
      </c>
      <c r="C23" s="44"/>
      <c r="D23" s="23">
        <v>444082314</v>
      </c>
      <c r="E23" s="23">
        <v>1006691904</v>
      </c>
      <c r="F23" s="23">
        <v>510436457</v>
      </c>
      <c r="G23" s="23">
        <v>1042922575</v>
      </c>
      <c r="J23" s="2"/>
    </row>
    <row r="24" spans="1:10" ht="25.5">
      <c r="A24" s="41" t="s">
        <v>240</v>
      </c>
      <c r="B24" s="42" t="s">
        <v>239</v>
      </c>
      <c r="C24" s="44"/>
      <c r="D24" s="23">
        <v>0</v>
      </c>
      <c r="E24" s="23">
        <v>0</v>
      </c>
      <c r="F24" s="23">
        <v>0</v>
      </c>
      <c r="G24" s="23">
        <v>0</v>
      </c>
      <c r="J24" s="2"/>
    </row>
    <row r="25" spans="1:10" ht="25.5">
      <c r="A25" s="41" t="s">
        <v>242</v>
      </c>
      <c r="B25" s="45" t="s">
        <v>158</v>
      </c>
      <c r="C25" s="44"/>
      <c r="D25" s="23">
        <v>0</v>
      </c>
      <c r="E25" s="23">
        <v>-81402228</v>
      </c>
      <c r="F25" s="23">
        <v>0</v>
      </c>
      <c r="G25" s="23">
        <v>-25010959</v>
      </c>
      <c r="J25" s="2"/>
    </row>
    <row r="26" spans="1:10" ht="25.5">
      <c r="A26" s="41" t="s">
        <v>243</v>
      </c>
      <c r="B26" s="45" t="s">
        <v>159</v>
      </c>
      <c r="C26" s="44"/>
      <c r="D26" s="23">
        <v>2234141756</v>
      </c>
      <c r="E26" s="23">
        <v>3082985976</v>
      </c>
      <c r="F26" s="23">
        <v>13238698722</v>
      </c>
      <c r="G26" s="23">
        <v>20657083784</v>
      </c>
      <c r="J26" s="2"/>
    </row>
    <row r="27" spans="1:10" ht="25.5">
      <c r="A27" s="41" t="s">
        <v>294</v>
      </c>
      <c r="B27" s="45" t="s">
        <v>160</v>
      </c>
      <c r="C27" s="44"/>
      <c r="D27" s="23">
        <v>0</v>
      </c>
      <c r="E27" s="23">
        <v>0</v>
      </c>
      <c r="F27" s="23">
        <v>0</v>
      </c>
      <c r="G27" s="23">
        <v>0</v>
      </c>
      <c r="J27" s="2"/>
    </row>
    <row r="28" spans="1:10" ht="25.5">
      <c r="A28" s="41" t="s">
        <v>244</v>
      </c>
      <c r="B28" s="45" t="s">
        <v>161</v>
      </c>
      <c r="C28" s="44"/>
      <c r="D28" s="23">
        <v>0</v>
      </c>
      <c r="E28" s="23">
        <v>0</v>
      </c>
      <c r="F28" s="23">
        <v>0</v>
      </c>
      <c r="G28" s="23">
        <v>0</v>
      </c>
      <c r="J28" s="2"/>
    </row>
    <row r="29" spans="1:10" ht="25.5">
      <c r="A29" s="41" t="s">
        <v>295</v>
      </c>
      <c r="B29" s="45" t="s">
        <v>162</v>
      </c>
      <c r="C29" s="44"/>
      <c r="D29" s="23">
        <v>0</v>
      </c>
      <c r="E29" s="23">
        <v>0</v>
      </c>
      <c r="F29" s="23">
        <v>0</v>
      </c>
      <c r="G29" s="23">
        <v>0</v>
      </c>
      <c r="J29" s="2"/>
    </row>
    <row r="30" spans="1:10" ht="51">
      <c r="A30" s="41" t="s">
        <v>296</v>
      </c>
      <c r="B30" s="45" t="s">
        <v>163</v>
      </c>
      <c r="C30" s="44"/>
      <c r="D30" s="23">
        <v>0</v>
      </c>
      <c r="E30" s="23">
        <v>0</v>
      </c>
      <c r="F30" s="23">
        <v>0</v>
      </c>
      <c r="G30" s="23">
        <v>0</v>
      </c>
      <c r="J30" s="2"/>
    </row>
    <row r="31" spans="1:10" s="2" customFormat="1" ht="25.5">
      <c r="A31" s="38" t="s">
        <v>264</v>
      </c>
      <c r="B31" s="39" t="s">
        <v>164</v>
      </c>
      <c r="C31" s="40"/>
      <c r="D31" s="21">
        <v>12266049</v>
      </c>
      <c r="E31" s="21">
        <v>19515927</v>
      </c>
      <c r="F31" s="21">
        <v>15053664</v>
      </c>
      <c r="G31" s="21">
        <v>16322880</v>
      </c>
    </row>
    <row r="32" spans="1:10" ht="25.5">
      <c r="A32" s="41" t="s">
        <v>165</v>
      </c>
      <c r="B32" s="45" t="s">
        <v>166</v>
      </c>
      <c r="C32" s="44"/>
      <c r="D32" s="23">
        <v>12266049</v>
      </c>
      <c r="E32" s="23">
        <v>19515927</v>
      </c>
      <c r="F32" s="23">
        <v>15053664</v>
      </c>
      <c r="G32" s="23">
        <v>16322880</v>
      </c>
      <c r="J32" s="2"/>
    </row>
    <row r="33" spans="1:10" ht="25.5">
      <c r="A33" s="46" t="s">
        <v>586</v>
      </c>
      <c r="B33" s="42" t="s">
        <v>167</v>
      </c>
      <c r="C33" s="43"/>
      <c r="D33" s="23">
        <v>12266049</v>
      </c>
      <c r="E33" s="23">
        <v>19502944</v>
      </c>
      <c r="F33" s="23">
        <v>15053664</v>
      </c>
      <c r="G33" s="23">
        <v>16313280</v>
      </c>
      <c r="J33" s="2"/>
    </row>
    <row r="34" spans="1:10" ht="25.5">
      <c r="A34" s="46" t="s">
        <v>42</v>
      </c>
      <c r="B34" s="42" t="s">
        <v>168</v>
      </c>
      <c r="C34" s="43"/>
      <c r="D34" s="23">
        <v>0</v>
      </c>
      <c r="E34" s="23">
        <v>12983</v>
      </c>
      <c r="F34" s="23">
        <v>0</v>
      </c>
      <c r="G34" s="23">
        <v>9600</v>
      </c>
      <c r="J34" s="2"/>
    </row>
    <row r="35" spans="1:10" ht="25.5">
      <c r="A35" s="46" t="s">
        <v>169</v>
      </c>
      <c r="B35" s="42" t="s">
        <v>170</v>
      </c>
      <c r="C35" s="44"/>
      <c r="D35" s="23">
        <v>0</v>
      </c>
      <c r="E35" s="23">
        <v>0</v>
      </c>
      <c r="F35" s="23">
        <v>0</v>
      </c>
      <c r="G35" s="23">
        <v>0</v>
      </c>
      <c r="J35" s="2"/>
    </row>
    <row r="36" spans="1:10" ht="25.5">
      <c r="A36" s="46" t="s">
        <v>171</v>
      </c>
      <c r="B36" s="42" t="s">
        <v>172</v>
      </c>
      <c r="C36" s="44"/>
      <c r="D36" s="23">
        <v>0</v>
      </c>
      <c r="E36" s="23">
        <v>0</v>
      </c>
      <c r="F36" s="23">
        <v>0</v>
      </c>
      <c r="G36" s="23">
        <v>0</v>
      </c>
      <c r="J36" s="2"/>
    </row>
    <row r="37" spans="1:10" ht="38.25">
      <c r="A37" s="46" t="s">
        <v>173</v>
      </c>
      <c r="B37" s="42" t="s">
        <v>174</v>
      </c>
      <c r="C37" s="44"/>
      <c r="D37" s="23">
        <v>0</v>
      </c>
      <c r="E37" s="23">
        <v>0</v>
      </c>
      <c r="F37" s="23">
        <v>0</v>
      </c>
      <c r="G37" s="23">
        <v>0</v>
      </c>
      <c r="J37" s="2"/>
    </row>
    <row r="38" spans="1:10" ht="25.5">
      <c r="A38" s="46" t="s">
        <v>265</v>
      </c>
      <c r="B38" s="42" t="s">
        <v>175</v>
      </c>
      <c r="C38" s="44"/>
      <c r="D38" s="23">
        <v>0</v>
      </c>
      <c r="E38" s="23">
        <v>0</v>
      </c>
      <c r="F38" s="23">
        <v>0</v>
      </c>
      <c r="G38" s="23">
        <v>0</v>
      </c>
      <c r="J38" s="2"/>
    </row>
    <row r="39" spans="1:10" s="2" customFormat="1" ht="25.5">
      <c r="A39" s="38" t="s">
        <v>266</v>
      </c>
      <c r="B39" s="39" t="s">
        <v>176</v>
      </c>
      <c r="C39" s="40"/>
      <c r="D39" s="21">
        <v>563297752</v>
      </c>
      <c r="E39" s="21">
        <v>1157526656</v>
      </c>
      <c r="F39" s="21">
        <v>398110283</v>
      </c>
      <c r="G39" s="21">
        <v>794947922</v>
      </c>
    </row>
    <row r="40" spans="1:10" ht="25.5">
      <c r="A40" s="46" t="s">
        <v>297</v>
      </c>
      <c r="B40" s="42" t="s">
        <v>177</v>
      </c>
      <c r="C40" s="44"/>
      <c r="D40" s="23">
        <v>458442442</v>
      </c>
      <c r="E40" s="23">
        <v>947548223</v>
      </c>
      <c r="F40" s="23">
        <v>296689339</v>
      </c>
      <c r="G40" s="23">
        <v>592055811</v>
      </c>
      <c r="J40" s="2"/>
    </row>
    <row r="41" spans="1:10" ht="25.5">
      <c r="A41" s="46" t="s">
        <v>178</v>
      </c>
      <c r="B41" s="42" t="s">
        <v>179</v>
      </c>
      <c r="C41" s="43"/>
      <c r="D41" s="23">
        <v>16357982</v>
      </c>
      <c r="E41" s="23">
        <v>31539098</v>
      </c>
      <c r="F41" s="23">
        <v>13277857</v>
      </c>
      <c r="G41" s="23">
        <v>25634775</v>
      </c>
      <c r="J41" s="2"/>
    </row>
    <row r="42" spans="1:10" ht="25.5">
      <c r="A42" s="13" t="s">
        <v>23</v>
      </c>
      <c r="B42" s="47" t="s">
        <v>180</v>
      </c>
      <c r="C42" s="43"/>
      <c r="D42" s="23">
        <v>11000000</v>
      </c>
      <c r="E42" s="23">
        <v>22000000</v>
      </c>
      <c r="F42" s="23">
        <v>11000000</v>
      </c>
      <c r="G42" s="23">
        <v>22000000</v>
      </c>
      <c r="J42" s="2"/>
    </row>
    <row r="43" spans="1:10" ht="25.5">
      <c r="A43" s="13" t="s">
        <v>24</v>
      </c>
      <c r="B43" s="47" t="s">
        <v>181</v>
      </c>
      <c r="C43" s="43"/>
      <c r="D43" s="23">
        <v>3740000</v>
      </c>
      <c r="E43" s="23">
        <v>6380000</v>
      </c>
      <c r="F43" s="23">
        <v>1100000</v>
      </c>
      <c r="G43" s="23">
        <v>1320000</v>
      </c>
      <c r="J43" s="2"/>
    </row>
    <row r="44" spans="1:10" ht="51">
      <c r="A44" s="13" t="s">
        <v>587</v>
      </c>
      <c r="B44" s="47" t="s">
        <v>182</v>
      </c>
      <c r="C44" s="43"/>
      <c r="D44" s="23">
        <v>1617982</v>
      </c>
      <c r="E44" s="23">
        <v>3159098</v>
      </c>
      <c r="F44" s="23">
        <v>1177857</v>
      </c>
      <c r="G44" s="23">
        <v>2314775</v>
      </c>
      <c r="J44" s="2"/>
    </row>
    <row r="45" spans="1:10" ht="25.5">
      <c r="A45" s="46" t="s">
        <v>183</v>
      </c>
      <c r="B45" s="42" t="s">
        <v>184</v>
      </c>
      <c r="C45" s="43"/>
      <c r="D45" s="23">
        <v>17600000</v>
      </c>
      <c r="E45" s="23">
        <v>35200000</v>
      </c>
      <c r="F45" s="23">
        <v>17600000</v>
      </c>
      <c r="G45" s="23">
        <v>35200000</v>
      </c>
      <c r="J45" s="2"/>
    </row>
    <row r="46" spans="1:10" ht="25.5">
      <c r="A46" s="46" t="s">
        <v>185</v>
      </c>
      <c r="B46" s="42" t="s">
        <v>186</v>
      </c>
      <c r="C46" s="43"/>
      <c r="D46" s="23">
        <v>37400000</v>
      </c>
      <c r="E46" s="23">
        <v>74800000</v>
      </c>
      <c r="F46" s="23">
        <v>37400000</v>
      </c>
      <c r="G46" s="23">
        <v>74800000</v>
      </c>
      <c r="J46" s="2"/>
    </row>
    <row r="47" spans="1:10" ht="25.5">
      <c r="A47" s="46" t="s">
        <v>187</v>
      </c>
      <c r="B47" s="42" t="s">
        <v>188</v>
      </c>
      <c r="C47" s="43"/>
      <c r="D47" s="23">
        <v>11000000</v>
      </c>
      <c r="E47" s="23">
        <v>22000000</v>
      </c>
      <c r="F47" s="23">
        <v>11000000</v>
      </c>
      <c r="G47" s="23">
        <v>22000000</v>
      </c>
      <c r="J47" s="2"/>
    </row>
    <row r="48" spans="1:10" ht="25.5">
      <c r="A48" s="46" t="s">
        <v>189</v>
      </c>
      <c r="B48" s="42" t="s">
        <v>190</v>
      </c>
      <c r="C48" s="43"/>
      <c r="D48" s="23">
        <v>0</v>
      </c>
      <c r="E48" s="23">
        <v>0</v>
      </c>
      <c r="F48" s="23">
        <v>0</v>
      </c>
      <c r="G48" s="23">
        <v>0</v>
      </c>
      <c r="J48" s="2"/>
    </row>
    <row r="49" spans="1:10" ht="38.25">
      <c r="A49" s="14" t="s">
        <v>298</v>
      </c>
      <c r="B49" s="47" t="s">
        <v>191</v>
      </c>
      <c r="C49" s="43"/>
      <c r="D49" s="23">
        <v>0</v>
      </c>
      <c r="E49" s="23">
        <v>0</v>
      </c>
      <c r="F49" s="23">
        <v>0</v>
      </c>
      <c r="G49" s="23">
        <v>0</v>
      </c>
      <c r="J49" s="2"/>
    </row>
    <row r="50" spans="1:10" ht="25.5">
      <c r="A50" s="14" t="s">
        <v>299</v>
      </c>
      <c r="B50" s="47" t="s">
        <v>192</v>
      </c>
      <c r="C50" s="43"/>
      <c r="D50" s="23">
        <v>0</v>
      </c>
      <c r="E50" s="23">
        <v>0</v>
      </c>
      <c r="F50" s="23">
        <v>0</v>
      </c>
      <c r="G50" s="23">
        <v>0</v>
      </c>
      <c r="J50" s="2"/>
    </row>
    <row r="51" spans="1:10" ht="25.5">
      <c r="A51" s="46" t="s">
        <v>193</v>
      </c>
      <c r="B51" s="42" t="s">
        <v>194</v>
      </c>
      <c r="C51" s="43"/>
      <c r="D51" s="23">
        <v>0</v>
      </c>
      <c r="E51" s="23">
        <v>0</v>
      </c>
      <c r="F51" s="23">
        <v>0</v>
      </c>
      <c r="G51" s="23">
        <v>0</v>
      </c>
      <c r="J51" s="2"/>
    </row>
    <row r="52" spans="1:10" ht="25.5">
      <c r="A52" s="46" t="s">
        <v>267</v>
      </c>
      <c r="B52" s="42" t="s">
        <v>195</v>
      </c>
      <c r="C52" s="43"/>
      <c r="D52" s="23">
        <v>11433205</v>
      </c>
      <c r="E52" s="23">
        <v>24091397</v>
      </c>
      <c r="F52" s="23">
        <v>11295738</v>
      </c>
      <c r="G52" s="23">
        <v>23370492</v>
      </c>
      <c r="J52" s="2"/>
    </row>
    <row r="53" spans="1:10" ht="25.5">
      <c r="A53" s="46" t="s">
        <v>196</v>
      </c>
      <c r="B53" s="42" t="s">
        <v>197</v>
      </c>
      <c r="C53" s="43"/>
      <c r="D53" s="23">
        <v>0</v>
      </c>
      <c r="E53" s="23">
        <v>0</v>
      </c>
      <c r="F53" s="23">
        <v>0</v>
      </c>
      <c r="G53" s="23">
        <v>0</v>
      </c>
      <c r="J53" s="2"/>
    </row>
    <row r="54" spans="1:10" ht="25.5">
      <c r="A54" s="46" t="s">
        <v>268</v>
      </c>
      <c r="B54" s="48" t="s">
        <v>198</v>
      </c>
      <c r="C54" s="43"/>
      <c r="D54" s="23">
        <v>11064123</v>
      </c>
      <c r="E54" s="23">
        <v>22347938</v>
      </c>
      <c r="F54" s="23">
        <v>10847349</v>
      </c>
      <c r="G54" s="23">
        <v>21886844</v>
      </c>
      <c r="J54" s="2"/>
    </row>
    <row r="55" spans="1:10" ht="25.5">
      <c r="A55" s="14" t="s">
        <v>38</v>
      </c>
      <c r="B55" s="49" t="s">
        <v>199</v>
      </c>
      <c r="C55" s="43"/>
      <c r="D55" s="23">
        <v>10000000</v>
      </c>
      <c r="E55" s="23">
        <v>20000000</v>
      </c>
      <c r="F55" s="23">
        <v>10000000</v>
      </c>
      <c r="G55" s="23">
        <v>20000000</v>
      </c>
      <c r="J55" s="2"/>
    </row>
    <row r="56" spans="1:10" ht="25.5">
      <c r="A56" s="14" t="s">
        <v>200</v>
      </c>
      <c r="B56" s="49" t="s">
        <v>201</v>
      </c>
      <c r="C56" s="43"/>
      <c r="D56" s="23">
        <v>0</v>
      </c>
      <c r="E56" s="23">
        <v>0</v>
      </c>
      <c r="F56" s="23">
        <v>0</v>
      </c>
      <c r="G56" s="23">
        <v>0</v>
      </c>
      <c r="J56" s="2"/>
    </row>
    <row r="57" spans="1:10" ht="25.5">
      <c r="A57" s="14" t="s">
        <v>202</v>
      </c>
      <c r="B57" s="49" t="s">
        <v>203</v>
      </c>
      <c r="C57" s="44"/>
      <c r="D57" s="23">
        <v>0</v>
      </c>
      <c r="E57" s="23">
        <v>0</v>
      </c>
      <c r="F57" s="23">
        <v>0</v>
      </c>
      <c r="G57" s="23">
        <v>0</v>
      </c>
      <c r="J57" s="2"/>
    </row>
    <row r="58" spans="1:10" ht="25.5">
      <c r="A58" s="14" t="s">
        <v>269</v>
      </c>
      <c r="B58" s="49" t="s">
        <v>204</v>
      </c>
      <c r="C58" s="43"/>
      <c r="D58" s="23">
        <v>0</v>
      </c>
      <c r="E58" s="23">
        <v>0</v>
      </c>
      <c r="F58" s="23">
        <v>0</v>
      </c>
      <c r="G58" s="23">
        <v>0</v>
      </c>
      <c r="J58" s="2"/>
    </row>
    <row r="59" spans="1:10" ht="25.5">
      <c r="A59" s="14" t="s">
        <v>39</v>
      </c>
      <c r="B59" s="49" t="s">
        <v>205</v>
      </c>
      <c r="C59" s="44"/>
      <c r="D59" s="23">
        <v>0</v>
      </c>
      <c r="E59" s="23">
        <v>0</v>
      </c>
      <c r="F59" s="23">
        <v>0</v>
      </c>
      <c r="G59" s="23">
        <v>0</v>
      </c>
      <c r="J59" s="2"/>
    </row>
    <row r="60" spans="1:10" ht="25.5">
      <c r="A60" s="14" t="s">
        <v>270</v>
      </c>
      <c r="B60" s="49" t="s">
        <v>206</v>
      </c>
      <c r="C60" s="44"/>
      <c r="D60" s="23">
        <v>0</v>
      </c>
      <c r="E60" s="23">
        <v>0</v>
      </c>
      <c r="F60" s="23">
        <v>0</v>
      </c>
      <c r="G60" s="23">
        <v>0</v>
      </c>
      <c r="J60" s="2"/>
    </row>
    <row r="61" spans="1:10" ht="25.5">
      <c r="A61" s="14" t="s">
        <v>271</v>
      </c>
      <c r="B61" s="49" t="s">
        <v>207</v>
      </c>
      <c r="C61" s="44"/>
      <c r="D61" s="23">
        <v>767123</v>
      </c>
      <c r="E61" s="23">
        <v>1616438</v>
      </c>
      <c r="F61" s="23">
        <v>792349</v>
      </c>
      <c r="G61" s="23">
        <v>1639344</v>
      </c>
      <c r="J61" s="2"/>
    </row>
    <row r="62" spans="1:10" ht="25.5">
      <c r="A62" s="14" t="s">
        <v>46</v>
      </c>
      <c r="B62" s="49" t="s">
        <v>208</v>
      </c>
      <c r="C62" s="44"/>
      <c r="D62" s="23">
        <v>297000</v>
      </c>
      <c r="E62" s="23">
        <v>731500</v>
      </c>
      <c r="F62" s="23">
        <v>55000</v>
      </c>
      <c r="G62" s="23">
        <v>247500</v>
      </c>
      <c r="J62" s="2"/>
    </row>
    <row r="63" spans="1:10" ht="25.5">
      <c r="A63" s="14" t="s">
        <v>40</v>
      </c>
      <c r="B63" s="49" t="s">
        <v>209</v>
      </c>
      <c r="C63" s="44"/>
      <c r="D63" s="23">
        <v>0</v>
      </c>
      <c r="E63" s="23">
        <v>0</v>
      </c>
      <c r="F63" s="23">
        <v>0</v>
      </c>
      <c r="G63" s="23">
        <v>0</v>
      </c>
      <c r="J63" s="2"/>
    </row>
    <row r="64" spans="1:10" ht="25.5">
      <c r="A64" s="14" t="s">
        <v>256</v>
      </c>
      <c r="B64" s="49" t="s">
        <v>210</v>
      </c>
      <c r="C64" s="43"/>
      <c r="D64" s="23">
        <v>0</v>
      </c>
      <c r="E64" s="23">
        <v>0</v>
      </c>
      <c r="F64" s="23">
        <v>0</v>
      </c>
      <c r="G64" s="23">
        <v>0</v>
      </c>
      <c r="J64" s="2"/>
    </row>
    <row r="65" spans="1:10" ht="25.5">
      <c r="A65" s="14" t="s">
        <v>588</v>
      </c>
      <c r="B65" s="49" t="s">
        <v>211</v>
      </c>
      <c r="C65" s="43"/>
      <c r="D65" s="23">
        <v>0</v>
      </c>
      <c r="E65" s="23">
        <v>0</v>
      </c>
      <c r="F65" s="23">
        <v>0</v>
      </c>
      <c r="G65" s="23">
        <v>0</v>
      </c>
      <c r="J65" s="2"/>
    </row>
    <row r="66" spans="1:10" ht="25.5">
      <c r="A66" s="14" t="s">
        <v>589</v>
      </c>
      <c r="B66" s="49" t="s">
        <v>212</v>
      </c>
      <c r="C66" s="43"/>
      <c r="D66" s="23">
        <v>0</v>
      </c>
      <c r="E66" s="23">
        <v>0</v>
      </c>
      <c r="F66" s="23">
        <v>0</v>
      </c>
      <c r="G66" s="23">
        <v>0</v>
      </c>
      <c r="J66" s="2"/>
    </row>
    <row r="67" spans="1:10" ht="25.5">
      <c r="A67" s="14" t="s">
        <v>272</v>
      </c>
      <c r="B67" s="49" t="s">
        <v>213</v>
      </c>
      <c r="C67" s="43"/>
      <c r="D67" s="23">
        <v>0</v>
      </c>
      <c r="E67" s="23">
        <v>0</v>
      </c>
      <c r="F67" s="23">
        <v>0</v>
      </c>
      <c r="G67" s="23">
        <v>0</v>
      </c>
      <c r="J67" s="2"/>
    </row>
    <row r="68" spans="1:10" ht="25.5">
      <c r="A68" s="14" t="s">
        <v>214</v>
      </c>
      <c r="B68" s="49" t="s">
        <v>215</v>
      </c>
      <c r="C68" s="43"/>
      <c r="D68" s="23">
        <v>0</v>
      </c>
      <c r="E68" s="23">
        <v>0</v>
      </c>
      <c r="F68" s="23">
        <v>0</v>
      </c>
      <c r="G68" s="23">
        <v>0</v>
      </c>
      <c r="J68" s="2"/>
    </row>
    <row r="69" spans="1:10" s="2" customFormat="1" ht="38.25">
      <c r="A69" s="38" t="s">
        <v>216</v>
      </c>
      <c r="B69" s="39" t="s">
        <v>217</v>
      </c>
      <c r="C69" s="40"/>
      <c r="D69" s="21">
        <v>2791618081</v>
      </c>
      <c r="E69" s="21">
        <v>3747536855</v>
      </c>
      <c r="F69" s="21">
        <v>13339936860</v>
      </c>
      <c r="G69" s="21">
        <v>21016185204</v>
      </c>
    </row>
    <row r="70" spans="1:10" s="2" customFormat="1" ht="25.5">
      <c r="A70" s="38" t="s">
        <v>218</v>
      </c>
      <c r="B70" s="39" t="s">
        <v>219</v>
      </c>
      <c r="C70" s="40"/>
      <c r="D70" s="21">
        <v>0</v>
      </c>
      <c r="E70" s="21">
        <v>0</v>
      </c>
      <c r="F70" s="21">
        <v>0</v>
      </c>
      <c r="G70" s="21">
        <v>0</v>
      </c>
    </row>
    <row r="71" spans="1:10" ht="25.5">
      <c r="A71" s="41" t="s">
        <v>300</v>
      </c>
      <c r="B71" s="45" t="s">
        <v>220</v>
      </c>
      <c r="C71" s="44"/>
      <c r="D71" s="23">
        <v>0</v>
      </c>
      <c r="E71" s="23">
        <v>0</v>
      </c>
      <c r="F71" s="23">
        <v>0</v>
      </c>
      <c r="G71" s="23">
        <v>0</v>
      </c>
      <c r="J71" s="2"/>
    </row>
    <row r="72" spans="1:10" ht="25.5">
      <c r="A72" s="41" t="s">
        <v>273</v>
      </c>
      <c r="B72" s="45" t="s">
        <v>221</v>
      </c>
      <c r="C72" s="44"/>
      <c r="D72" s="23">
        <v>0</v>
      </c>
      <c r="E72" s="23">
        <v>0</v>
      </c>
      <c r="F72" s="23">
        <v>0</v>
      </c>
      <c r="G72" s="23">
        <v>0</v>
      </c>
      <c r="J72" s="2"/>
    </row>
    <row r="73" spans="1:10" s="2" customFormat="1" ht="38.25">
      <c r="A73" s="38" t="s">
        <v>222</v>
      </c>
      <c r="B73" s="39" t="s">
        <v>223</v>
      </c>
      <c r="C73" s="40"/>
      <c r="D73" s="21">
        <v>2791618081</v>
      </c>
      <c r="E73" s="21">
        <v>3747536855</v>
      </c>
      <c r="F73" s="21">
        <v>13339936860</v>
      </c>
      <c r="G73" s="21">
        <v>21016185204</v>
      </c>
    </row>
    <row r="74" spans="1:10" ht="25.5">
      <c r="A74" s="46" t="s">
        <v>224</v>
      </c>
      <c r="B74" s="42" t="s">
        <v>225</v>
      </c>
      <c r="C74" s="44"/>
      <c r="D74" s="23">
        <v>557476325</v>
      </c>
      <c r="E74" s="23">
        <v>664550879</v>
      </c>
      <c r="F74" s="23">
        <v>101238138</v>
      </c>
      <c r="G74" s="23">
        <v>359101420</v>
      </c>
      <c r="J74" s="2"/>
    </row>
    <row r="75" spans="1:10" ht="25.5">
      <c r="A75" s="46" t="s">
        <v>226</v>
      </c>
      <c r="B75" s="42" t="s">
        <v>227</v>
      </c>
      <c r="C75" s="44"/>
      <c r="D75" s="23">
        <v>2234141756</v>
      </c>
      <c r="E75" s="23">
        <v>3082985976</v>
      </c>
      <c r="F75" s="23">
        <v>13238698722</v>
      </c>
      <c r="G75" s="23">
        <v>20657083784</v>
      </c>
      <c r="J75" s="2"/>
    </row>
    <row r="76" spans="1:10" s="2" customFormat="1" ht="25.5">
      <c r="A76" s="38" t="s">
        <v>228</v>
      </c>
      <c r="B76" s="39" t="s">
        <v>229</v>
      </c>
      <c r="C76" s="40"/>
      <c r="D76" s="21">
        <v>0</v>
      </c>
      <c r="E76" s="21">
        <v>0</v>
      </c>
      <c r="F76" s="21">
        <v>0</v>
      </c>
      <c r="G76" s="21">
        <v>0</v>
      </c>
    </row>
    <row r="77" spans="1:10" s="2" customFormat="1" ht="38.25">
      <c r="A77" s="38" t="s">
        <v>230</v>
      </c>
      <c r="B77" s="39" t="s">
        <v>231</v>
      </c>
      <c r="C77" s="40"/>
      <c r="D77" s="21">
        <v>2791618081</v>
      </c>
      <c r="E77" s="21">
        <v>3747536855</v>
      </c>
      <c r="F77" s="21">
        <v>13339936860</v>
      </c>
      <c r="G77" s="21">
        <v>21016185204</v>
      </c>
    </row>
    <row r="80" spans="1:10" s="2" customFormat="1" ht="16.899999999999999" customHeight="1">
      <c r="A80" s="128" t="s">
        <v>232</v>
      </c>
      <c r="B80" s="193" t="s">
        <v>1184</v>
      </c>
      <c r="C80" s="193"/>
      <c r="D80" s="193"/>
      <c r="E80" s="193"/>
      <c r="F80" s="193"/>
      <c r="G80" s="193"/>
    </row>
    <row r="91" spans="1:7">
      <c r="G91" s="29"/>
    </row>
    <row r="92" spans="1:7">
      <c r="G92" s="1"/>
    </row>
    <row r="93" spans="1:7">
      <c r="A93" s="11" t="s">
        <v>516</v>
      </c>
      <c r="B93" s="129"/>
      <c r="C93" s="129"/>
      <c r="D93" s="129"/>
      <c r="E93" s="192" t="s">
        <v>517</v>
      </c>
      <c r="F93" s="192"/>
      <c r="G93" s="1"/>
    </row>
    <row r="94" spans="1:7" ht="16.899999999999999" customHeight="1">
      <c r="A94" s="128" t="s">
        <v>1182</v>
      </c>
      <c r="B94" s="128"/>
      <c r="C94" s="128"/>
      <c r="D94" s="128"/>
      <c r="E94" s="193" t="s">
        <v>1172</v>
      </c>
      <c r="F94" s="193"/>
      <c r="G94" s="1"/>
    </row>
    <row r="95" spans="1:7" ht="16.899999999999999" customHeight="1">
      <c r="A95" s="129" t="s">
        <v>1183</v>
      </c>
      <c r="B95" s="129"/>
      <c r="C95" s="129"/>
      <c r="D95" s="129"/>
      <c r="E95" s="192" t="s">
        <v>1174</v>
      </c>
      <c r="F95" s="192"/>
      <c r="G95" s="1"/>
    </row>
  </sheetData>
  <mergeCells count="21">
    <mergeCell ref="E93:F93"/>
    <mergeCell ref="E94:F94"/>
    <mergeCell ref="E95:F95"/>
    <mergeCell ref="A16:A17"/>
    <mergeCell ref="B16:B17"/>
    <mergeCell ref="C16:C17"/>
    <mergeCell ref="D16:E16"/>
    <mergeCell ref="F16:G16"/>
    <mergeCell ref="B80:G80"/>
    <mergeCell ref="D14:G14"/>
    <mergeCell ref="D8:G8"/>
    <mergeCell ref="A1:G1"/>
    <mergeCell ref="A2:G2"/>
    <mergeCell ref="A3:G3"/>
    <mergeCell ref="A5:G5"/>
    <mergeCell ref="D7:G7"/>
    <mergeCell ref="D9:G9"/>
    <mergeCell ref="D10:G10"/>
    <mergeCell ref="D11:G11"/>
    <mergeCell ref="D12:G12"/>
    <mergeCell ref="D13:G13"/>
  </mergeCells>
  <printOptions horizontalCentered="1"/>
  <pageMargins left="0.3" right="0.3" top="0.5" bottom="0.5" header="0.3" footer="0.3"/>
  <pageSetup paperSize="9" scale="47" fitToHeight="0" orientation="portrait" r:id="rId1"/>
  <headerFooter>
    <oddHeader>&amp;L&amp;"Arial"&amp;9&amp;KA80000CONFIDENTIAL&amp;1#</oddHeader>
  </headerFooter>
  <rowBreaks count="2" manualBreakCount="2">
    <brk id="38" max="16383" man="1"/>
    <brk id="67"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view="pageBreakPreview" topLeftCell="A45" zoomScaleNormal="100" zoomScaleSheetLayoutView="100" workbookViewId="0">
      <selection activeCell="E45" sqref="E45"/>
    </sheetView>
  </sheetViews>
  <sheetFormatPr defaultColWidth="8.7109375" defaultRowHeight="53.25" customHeight="1"/>
  <cols>
    <col min="1" max="1" width="8.7109375" style="11"/>
    <col min="2" max="2" width="59.85546875" style="11" customWidth="1"/>
    <col min="3" max="3" width="10.7109375" style="11" bestFit="1" customWidth="1"/>
    <col min="4" max="4" width="41.7109375" style="11" customWidth="1"/>
    <col min="5" max="5" width="39.5703125" style="11" customWidth="1"/>
    <col min="6" max="6" width="8.42578125" style="123" customWidth="1"/>
    <col min="7" max="16384" width="8.7109375" style="123"/>
  </cols>
  <sheetData>
    <row r="1" spans="1:6" ht="53.25" customHeight="1">
      <c r="A1" s="186" t="s">
        <v>568</v>
      </c>
      <c r="B1" s="186"/>
      <c r="C1" s="186"/>
      <c r="D1" s="186"/>
      <c r="E1" s="186"/>
      <c r="F1" s="124"/>
    </row>
    <row r="2" spans="1:6" ht="66" customHeight="1">
      <c r="A2" s="187" t="s">
        <v>569</v>
      </c>
      <c r="B2" s="187"/>
      <c r="C2" s="187"/>
      <c r="D2" s="187"/>
      <c r="E2" s="187"/>
      <c r="F2" s="125"/>
    </row>
    <row r="3" spans="1:6" ht="40.5" customHeight="1">
      <c r="A3" s="188" t="s">
        <v>519</v>
      </c>
      <c r="B3" s="188"/>
      <c r="C3" s="188"/>
      <c r="D3" s="188"/>
      <c r="E3" s="188"/>
      <c r="F3" s="124"/>
    </row>
    <row r="4" spans="1:6" ht="12.75" hidden="1">
      <c r="A4" s="188"/>
      <c r="B4" s="188"/>
      <c r="C4" s="188"/>
      <c r="D4" s="188"/>
      <c r="E4" s="188"/>
      <c r="F4" s="124"/>
    </row>
    <row r="5" spans="1:6" ht="12.75">
      <c r="A5" s="189" t="str">
        <f>TONGQUAN!C2</f>
        <v>Tháng 02 năm 2025
/ Feb 2025</v>
      </c>
      <c r="B5" s="189"/>
      <c r="C5" s="189"/>
      <c r="D5" s="189"/>
      <c r="E5" s="189"/>
      <c r="F5" s="126"/>
    </row>
    <row r="6" spans="1:6" ht="12.75"/>
    <row r="7" spans="1:6" ht="12.75">
      <c r="A7" s="98" t="s">
        <v>2</v>
      </c>
      <c r="C7" s="190" t="str">
        <f>TONGQUAN!D5</f>
        <v>Công ty TNHH quản lý quỹ đầu tư chứng khoán Vietcombank</v>
      </c>
      <c r="D7" s="190"/>
      <c r="E7" s="190"/>
    </row>
    <row r="8" spans="1:6" ht="12.75">
      <c r="A8" s="11" t="s">
        <v>15</v>
      </c>
      <c r="C8" s="185" t="str">
        <f>TONGQUAN!D6</f>
        <v>Vietcombank Fund Management Company Limited</v>
      </c>
      <c r="D8" s="185"/>
      <c r="E8" s="185"/>
    </row>
    <row r="9" spans="1:6" ht="12.75">
      <c r="A9" s="98" t="s">
        <v>3</v>
      </c>
      <c r="C9" s="190" t="str">
        <f>TONGQUAN!D7</f>
        <v>Ngân hàng TNHH Một thành viên Standard Chartered (Việt Nam)</v>
      </c>
      <c r="D9" s="190"/>
      <c r="E9" s="190"/>
    </row>
    <row r="10" spans="1:6" ht="12.75">
      <c r="A10" s="11" t="s">
        <v>4</v>
      </c>
      <c r="C10" s="185" t="str">
        <f>TONGQUAN!D8</f>
        <v>Standard Chartered Bank (Vietnam) Limited</v>
      </c>
      <c r="D10" s="185"/>
      <c r="E10" s="185"/>
    </row>
    <row r="11" spans="1:6" ht="12.75">
      <c r="A11" s="98" t="s">
        <v>5</v>
      </c>
      <c r="C11" s="190" t="str">
        <f>TONGQUAN!D9</f>
        <v>Quỹ Đầu tư Cân Bằng Chiến Lược VCBF</v>
      </c>
      <c r="D11" s="190"/>
      <c r="E11" s="190"/>
    </row>
    <row r="12" spans="1:6" ht="12.75">
      <c r="A12" s="11" t="s">
        <v>6</v>
      </c>
      <c r="C12" s="185" t="str">
        <f>TONGQUAN!D10</f>
        <v>VCBF Tactical Balanced Fund (VCBTBF)</v>
      </c>
      <c r="D12" s="185"/>
      <c r="E12" s="185"/>
    </row>
    <row r="13" spans="1:6" ht="12.75">
      <c r="A13" s="98" t="s">
        <v>7</v>
      </c>
      <c r="C13" s="190" t="str">
        <f>TONGQUAN!D11</f>
        <v>Ngày 04 tháng 03 năm 2025</v>
      </c>
      <c r="D13" s="190"/>
      <c r="E13" s="190"/>
    </row>
    <row r="14" spans="1:6" ht="12.75">
      <c r="A14" s="11" t="s">
        <v>8</v>
      </c>
      <c r="C14" s="185" t="str">
        <f>TONGQUAN!D12</f>
        <v>04 Mar 2025</v>
      </c>
      <c r="D14" s="185"/>
      <c r="E14" s="185"/>
    </row>
    <row r="15" spans="1:6" ht="12.75"/>
    <row r="16" spans="1:6" ht="12.75">
      <c r="A16" s="92" t="s">
        <v>566</v>
      </c>
      <c r="B16" s="93" t="s">
        <v>567</v>
      </c>
    </row>
    <row r="17" spans="1:5" ht="12.75">
      <c r="A17" s="18" t="s">
        <v>28</v>
      </c>
      <c r="B17" s="19" t="s">
        <v>287</v>
      </c>
    </row>
    <row r="18" spans="1:5" ht="38.25">
      <c r="A18" s="140" t="s">
        <v>17</v>
      </c>
      <c r="B18" s="140" t="s">
        <v>556</v>
      </c>
      <c r="C18" s="140" t="s">
        <v>19</v>
      </c>
      <c r="D18" s="141" t="s">
        <v>1177</v>
      </c>
      <c r="E18" s="141" t="s">
        <v>1178</v>
      </c>
    </row>
    <row r="19" spans="1:5" s="127" customFormat="1" ht="25.5">
      <c r="A19" s="50" t="s">
        <v>16</v>
      </c>
      <c r="B19" s="86" t="s">
        <v>112</v>
      </c>
      <c r="C19" s="87" t="s">
        <v>113</v>
      </c>
      <c r="D19" s="169"/>
      <c r="E19" s="169"/>
    </row>
    <row r="20" spans="1:5" ht="51">
      <c r="A20" s="99">
        <v>1</v>
      </c>
      <c r="B20" s="88" t="s">
        <v>541</v>
      </c>
      <c r="C20" s="89" t="s">
        <v>114</v>
      </c>
      <c r="D20" s="169">
        <v>1.3810614725563599E-2</v>
      </c>
      <c r="E20" s="169">
        <v>1.5290902029879001E-2</v>
      </c>
    </row>
    <row r="21" spans="1:5" ht="51">
      <c r="A21" s="99">
        <v>2</v>
      </c>
      <c r="B21" s="88" t="s">
        <v>542</v>
      </c>
      <c r="C21" s="89" t="s">
        <v>115</v>
      </c>
      <c r="D21" s="169">
        <v>9.7424505086447896E-4</v>
      </c>
      <c r="E21" s="169">
        <v>9.7665535344269297E-4</v>
      </c>
    </row>
    <row r="22" spans="1:5" ht="63.75">
      <c r="A22" s="99">
        <v>3</v>
      </c>
      <c r="B22" s="88" t="s">
        <v>543</v>
      </c>
      <c r="C22" s="89" t="s">
        <v>116</v>
      </c>
      <c r="D22" s="169">
        <v>1.5067956529909901E-3</v>
      </c>
      <c r="E22" s="169">
        <v>1.5613078840685799E-3</v>
      </c>
    </row>
    <row r="23" spans="1:5" ht="38.25">
      <c r="A23" s="99">
        <v>4</v>
      </c>
      <c r="B23" s="88" t="s">
        <v>288</v>
      </c>
      <c r="C23" s="89" t="s">
        <v>117</v>
      </c>
      <c r="D23" s="169">
        <v>3.4442620243565298E-4</v>
      </c>
      <c r="E23" s="169">
        <v>3.9573274589326099E-4</v>
      </c>
    </row>
    <row r="24" spans="1:5" ht="51">
      <c r="A24" s="99">
        <v>5</v>
      </c>
      <c r="B24" s="88" t="s">
        <v>544</v>
      </c>
      <c r="C24" s="89" t="s">
        <v>545</v>
      </c>
      <c r="D24" s="91"/>
      <c r="E24" s="91"/>
    </row>
    <row r="25" spans="1:5" ht="76.5">
      <c r="A25" s="99">
        <v>6</v>
      </c>
      <c r="B25" s="88" t="s">
        <v>546</v>
      </c>
      <c r="C25" s="89" t="s">
        <v>514</v>
      </c>
      <c r="D25" s="91"/>
      <c r="E25" s="91"/>
    </row>
    <row r="26" spans="1:5" ht="76.5">
      <c r="A26" s="99">
        <v>7</v>
      </c>
      <c r="B26" s="88" t="s">
        <v>289</v>
      </c>
      <c r="C26" s="89" t="s">
        <v>118</v>
      </c>
      <c r="D26" s="169">
        <v>3.0125078876452698E-4</v>
      </c>
      <c r="E26" s="169">
        <v>3.1262975462314103E-4</v>
      </c>
    </row>
    <row r="27" spans="1:5" ht="25.5">
      <c r="A27" s="99">
        <v>8</v>
      </c>
      <c r="B27" s="88" t="s">
        <v>547</v>
      </c>
      <c r="C27" s="89" t="s">
        <v>119</v>
      </c>
      <c r="D27" s="169">
        <v>1.7338904903555899E-2</v>
      </c>
      <c r="E27" s="169">
        <v>1.88040164027686E-2</v>
      </c>
    </row>
    <row r="28" spans="1:5" ht="12.75">
      <c r="A28" s="99">
        <v>9</v>
      </c>
      <c r="B28" s="88" t="s">
        <v>581</v>
      </c>
      <c r="C28" s="89" t="s">
        <v>120</v>
      </c>
      <c r="D28" s="169">
        <v>0.126788624470481</v>
      </c>
      <c r="E28" s="169">
        <v>8.7595887262735303E-2</v>
      </c>
    </row>
    <row r="29" spans="1:5" ht="51">
      <c r="A29" s="99">
        <v>10</v>
      </c>
      <c r="B29" s="88" t="s">
        <v>548</v>
      </c>
      <c r="C29" s="89" t="s">
        <v>514</v>
      </c>
      <c r="D29" s="91"/>
      <c r="E29" s="91"/>
    </row>
    <row r="30" spans="1:5" s="127" customFormat="1" ht="25.5">
      <c r="A30" s="50" t="s">
        <v>22</v>
      </c>
      <c r="B30" s="86" t="s">
        <v>121</v>
      </c>
      <c r="C30" s="87" t="s">
        <v>122</v>
      </c>
      <c r="D30" s="90"/>
      <c r="E30" s="90"/>
    </row>
    <row r="31" spans="1:5" ht="38.25">
      <c r="A31" s="202">
        <v>1</v>
      </c>
      <c r="B31" s="88" t="s">
        <v>123</v>
      </c>
      <c r="C31" s="89" t="s">
        <v>124</v>
      </c>
      <c r="D31" s="100">
        <v>117917049500</v>
      </c>
      <c r="E31" s="100">
        <v>114806724900</v>
      </c>
    </row>
    <row r="32" spans="1:5" ht="25.5">
      <c r="A32" s="203"/>
      <c r="B32" s="88" t="s">
        <v>125</v>
      </c>
      <c r="C32" s="89" t="s">
        <v>126</v>
      </c>
      <c r="D32" s="100">
        <v>117917049500</v>
      </c>
      <c r="E32" s="100">
        <v>114806724900</v>
      </c>
    </row>
    <row r="33" spans="1:5" ht="38.25">
      <c r="A33" s="204"/>
      <c r="B33" s="88" t="s">
        <v>549</v>
      </c>
      <c r="C33" s="89" t="s">
        <v>127</v>
      </c>
      <c r="D33" s="91">
        <v>11791704.949999999</v>
      </c>
      <c r="E33" s="91">
        <v>11480672.49</v>
      </c>
    </row>
    <row r="34" spans="1:5" ht="38.25">
      <c r="A34" s="201">
        <v>2</v>
      </c>
      <c r="B34" s="88" t="s">
        <v>128</v>
      </c>
      <c r="C34" s="89" t="s">
        <v>129</v>
      </c>
      <c r="D34" s="100">
        <v>3580446400</v>
      </c>
      <c r="E34" s="100">
        <v>3110324600</v>
      </c>
    </row>
    <row r="35" spans="1:5" ht="25.5">
      <c r="A35" s="201"/>
      <c r="B35" s="88" t="s">
        <v>130</v>
      </c>
      <c r="C35" s="89" t="s">
        <v>550</v>
      </c>
      <c r="D35" s="91">
        <v>358044.64</v>
      </c>
      <c r="E35" s="91">
        <v>311032.46000000002</v>
      </c>
    </row>
    <row r="36" spans="1:5" ht="25.5">
      <c r="A36" s="201"/>
      <c r="B36" s="88" t="s">
        <v>131</v>
      </c>
      <c r="C36" s="89" t="s">
        <v>551</v>
      </c>
      <c r="D36" s="100">
        <v>3580446400</v>
      </c>
      <c r="E36" s="100">
        <v>3110324600</v>
      </c>
    </row>
    <row r="37" spans="1:5" ht="25.5">
      <c r="A37" s="201"/>
      <c r="B37" s="88" t="s">
        <v>552</v>
      </c>
      <c r="C37" s="89" t="s">
        <v>132</v>
      </c>
      <c r="D37" s="91">
        <v>447899.46</v>
      </c>
      <c r="E37" s="91">
        <v>420239.86</v>
      </c>
    </row>
    <row r="38" spans="1:5" ht="25.5">
      <c r="A38" s="201"/>
      <c r="B38" s="88" t="s">
        <v>260</v>
      </c>
      <c r="C38" s="89" t="s">
        <v>133</v>
      </c>
      <c r="D38" s="100">
        <v>4478994600</v>
      </c>
      <c r="E38" s="100">
        <v>4202398600</v>
      </c>
    </row>
    <row r="39" spans="1:5" ht="25.5">
      <c r="A39" s="201"/>
      <c r="B39" s="88" t="s">
        <v>574</v>
      </c>
      <c r="C39" s="89" t="s">
        <v>134</v>
      </c>
      <c r="D39" s="91">
        <v>-89854.82</v>
      </c>
      <c r="E39" s="91">
        <v>-109207.4</v>
      </c>
    </row>
    <row r="40" spans="1:5" ht="38.25">
      <c r="A40" s="201"/>
      <c r="B40" s="88" t="s">
        <v>261</v>
      </c>
      <c r="C40" s="89" t="s">
        <v>135</v>
      </c>
      <c r="D40" s="100">
        <v>-898548200</v>
      </c>
      <c r="E40" s="100">
        <v>-1092074000</v>
      </c>
    </row>
    <row r="41" spans="1:5" ht="25.5">
      <c r="A41" s="201">
        <v>3</v>
      </c>
      <c r="B41" s="88" t="s">
        <v>262</v>
      </c>
      <c r="C41" s="89" t="s">
        <v>136</v>
      </c>
      <c r="D41" s="100">
        <v>121497495900</v>
      </c>
      <c r="E41" s="100">
        <v>117917049500</v>
      </c>
    </row>
    <row r="42" spans="1:5" ht="38.25">
      <c r="A42" s="201"/>
      <c r="B42" s="88" t="s">
        <v>553</v>
      </c>
      <c r="C42" s="89" t="s">
        <v>137</v>
      </c>
      <c r="D42" s="100">
        <v>121497495900</v>
      </c>
      <c r="E42" s="100">
        <v>117917049500</v>
      </c>
    </row>
    <row r="43" spans="1:5" ht="25.5">
      <c r="A43" s="201"/>
      <c r="B43" s="88" t="s">
        <v>554</v>
      </c>
      <c r="C43" s="89" t="s">
        <v>138</v>
      </c>
      <c r="D43" s="91">
        <v>12149749.59</v>
      </c>
      <c r="E43" s="91">
        <v>11791704.949999999</v>
      </c>
    </row>
    <row r="44" spans="1:5" ht="51">
      <c r="A44" s="99">
        <v>4</v>
      </c>
      <c r="B44" s="88" t="s">
        <v>139</v>
      </c>
      <c r="C44" s="89" t="s">
        <v>140</v>
      </c>
      <c r="D44" s="169">
        <v>0.32367791705244497</v>
      </c>
      <c r="E44" s="169">
        <v>0.333503559211766</v>
      </c>
    </row>
    <row r="45" spans="1:5" ht="25.5">
      <c r="A45" s="99">
        <v>5</v>
      </c>
      <c r="B45" s="88" t="s">
        <v>141</v>
      </c>
      <c r="C45" s="89" t="s">
        <v>142</v>
      </c>
      <c r="D45" s="169">
        <v>0.39810000000000001</v>
      </c>
      <c r="E45" s="169">
        <v>0.40989999999999999</v>
      </c>
    </row>
    <row r="46" spans="1:5" ht="25.5">
      <c r="A46" s="99">
        <v>6</v>
      </c>
      <c r="B46" s="88" t="s">
        <v>143</v>
      </c>
      <c r="C46" s="89" t="s">
        <v>144</v>
      </c>
      <c r="D46" s="169">
        <v>0.245</v>
      </c>
      <c r="E46" s="169">
        <v>0.25219999999999998</v>
      </c>
    </row>
    <row r="47" spans="1:5" ht="25.5">
      <c r="A47" s="99">
        <v>7</v>
      </c>
      <c r="B47" s="88" t="s">
        <v>145</v>
      </c>
      <c r="C47" s="89" t="s">
        <v>146</v>
      </c>
      <c r="D47" s="100">
        <v>6485</v>
      </c>
      <c r="E47" s="100">
        <v>6028</v>
      </c>
    </row>
    <row r="48" spans="1:5" ht="25.5">
      <c r="A48" s="99">
        <v>8</v>
      </c>
      <c r="B48" s="88" t="s">
        <v>263</v>
      </c>
      <c r="C48" s="89" t="s">
        <v>147</v>
      </c>
      <c r="D48" s="91">
        <v>33502.07</v>
      </c>
      <c r="E48" s="91">
        <v>33275.19</v>
      </c>
    </row>
    <row r="49" spans="1:5" ht="38.25">
      <c r="A49" s="99">
        <v>9</v>
      </c>
      <c r="B49" s="88" t="s">
        <v>555</v>
      </c>
      <c r="C49" s="89" t="s">
        <v>515</v>
      </c>
      <c r="D49" s="91"/>
      <c r="E49" s="91"/>
    </row>
    <row r="50" spans="1:5" ht="31.5" customHeight="1">
      <c r="A50" s="191" t="s">
        <v>575</v>
      </c>
      <c r="B50" s="185"/>
      <c r="C50" s="185"/>
      <c r="D50" s="185"/>
      <c r="E50" s="185"/>
    </row>
    <row r="51" spans="1:5" ht="95.25" customHeight="1">
      <c r="A51" s="191" t="s">
        <v>576</v>
      </c>
      <c r="B51" s="185"/>
      <c r="C51" s="185"/>
      <c r="D51" s="185"/>
      <c r="E51" s="185"/>
    </row>
    <row r="52" spans="1:5" ht="12.75">
      <c r="A52" s="24" t="str">
        <f>TONGQUAN!C16</f>
        <v>Đại diện có thẩm quyền của Ngân hàng giám sát</v>
      </c>
      <c r="D52" s="24" t="str">
        <f>TONGQUAN!F16</f>
        <v>Đại diện có thẩm quyền của Công ty quản lý Quỹ</v>
      </c>
    </row>
    <row r="53" spans="1:5" s="126" customFormat="1" ht="12.75">
      <c r="A53" s="25" t="str">
        <f>TONGQUAN!C17</f>
        <v>Authorised Representative of Supervisory Bank</v>
      </c>
      <c r="B53" s="25"/>
      <c r="C53" s="25"/>
      <c r="D53" s="25" t="str">
        <f>TONGQUAN!F17</f>
        <v>Authorised Representative of Fund Management Company</v>
      </c>
      <c r="E53" s="25"/>
    </row>
    <row r="54" spans="1:5" ht="12.75"/>
    <row r="55" spans="1:5" ht="12.75"/>
    <row r="56" spans="1:5" ht="12.75"/>
    <row r="57" spans="1:5" ht="12.75"/>
    <row r="58" spans="1:5" ht="12.75"/>
    <row r="59" spans="1:5" ht="12.75"/>
    <row r="60" spans="1:5" ht="12.75"/>
    <row r="61" spans="1:5" ht="12.75"/>
    <row r="62" spans="1:5" ht="12.75">
      <c r="A62" s="34"/>
      <c r="B62" s="34"/>
      <c r="D62" s="34"/>
      <c r="E62" s="34"/>
    </row>
    <row r="63" spans="1:5" ht="12.75">
      <c r="A63" s="24" t="str">
        <f>TONGQUAN!C19</f>
        <v>Ngân hàng TNHH MTV Standard Chartered (Việt Nam)</v>
      </c>
      <c r="D63" s="24" t="str">
        <f>TONGQUAN!F19</f>
        <v>Công ty TNHH quản lý quỹ đầu tư chứng khoán Vietcombank</v>
      </c>
    </row>
    <row r="64" spans="1:5" ht="12.75">
      <c r="A64" s="24" t="str">
        <f>TONGQUAN!C20</f>
        <v>Vũ Quang Phan</v>
      </c>
      <c r="D64" s="24" t="str">
        <f>TONGQUAN!F20</f>
        <v>Bùi Sỹ Tân</v>
      </c>
    </row>
    <row r="65" spans="1:4" ht="12.75">
      <c r="A65" s="11" t="str">
        <f>TONGQUAN!C21</f>
        <v>Phó phòng Dịch vụ nghiệp vụ giám sát Quỹ</v>
      </c>
      <c r="D65" s="11" t="str">
        <f>TONGQUAN!F21</f>
        <v>Phó Tổng Giám Đốc</v>
      </c>
    </row>
  </sheetData>
  <mergeCells count="17">
    <mergeCell ref="A51:E51"/>
    <mergeCell ref="A50:E50"/>
    <mergeCell ref="A34:A40"/>
    <mergeCell ref="A41:A43"/>
    <mergeCell ref="C14:E14"/>
    <mergeCell ref="A31:A33"/>
    <mergeCell ref="A1:E1"/>
    <mergeCell ref="A2:E2"/>
    <mergeCell ref="A3:E4"/>
    <mergeCell ref="A5:E5"/>
    <mergeCell ref="C7:E7"/>
    <mergeCell ref="C13:E13"/>
    <mergeCell ref="C8:E8"/>
    <mergeCell ref="C9:E9"/>
    <mergeCell ref="C10:E10"/>
    <mergeCell ref="C11:E11"/>
    <mergeCell ref="C12:E12"/>
  </mergeCells>
  <printOptions horizontalCentered="1"/>
  <pageMargins left="0.3" right="0.3" top="0.75" bottom="0.5" header="0.3" footer="0.3"/>
  <pageSetup paperSize="9" scale="60" fitToHeight="0" orientation="portrait" r:id="rId1"/>
  <headerFooter>
    <oddHeader>&amp;L&amp;"Arial"&amp;9&amp;KA80000CONFIDENTIAL&amp;1#</oddHeader>
  </headerFooter>
  <rowBreaks count="2" manualBreakCount="2">
    <brk id="28" max="16383" man="1"/>
    <brk id="57"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38"/>
  <sheetViews>
    <sheetView view="pageBreakPreview" topLeftCell="A99" zoomScaleNormal="100" zoomScaleSheetLayoutView="100" workbookViewId="0">
      <selection activeCell="A109" sqref="A109"/>
    </sheetView>
  </sheetViews>
  <sheetFormatPr defaultColWidth="8.7109375" defaultRowHeight="12.75"/>
  <cols>
    <col min="1" max="1" width="7.140625" style="11" customWidth="1"/>
    <col min="2" max="2" width="84" style="11" customWidth="1"/>
    <col min="3" max="3" width="10.5703125" style="11" customWidth="1"/>
    <col min="4" max="4" width="15.140625" style="11" customWidth="1"/>
    <col min="5" max="5" width="28.7109375" style="11" customWidth="1"/>
    <col min="6" max="6" width="28" style="11" bestFit="1" customWidth="1"/>
    <col min="7" max="16384" width="8.7109375" style="29"/>
  </cols>
  <sheetData>
    <row r="1" spans="1:6" ht="65.25" customHeight="1">
      <c r="A1" s="186" t="s">
        <v>577</v>
      </c>
      <c r="B1" s="186"/>
      <c r="C1" s="186"/>
      <c r="D1" s="186"/>
      <c r="E1" s="186"/>
      <c r="F1" s="186"/>
    </row>
    <row r="2" spans="1:6" ht="64.5" customHeight="1">
      <c r="A2" s="187" t="s">
        <v>578</v>
      </c>
      <c r="B2" s="187"/>
      <c r="C2" s="187"/>
      <c r="D2" s="187"/>
      <c r="E2" s="187"/>
      <c r="F2" s="187"/>
    </row>
    <row r="3" spans="1:6" ht="31.15" customHeight="1">
      <c r="A3" s="188" t="s">
        <v>234</v>
      </c>
      <c r="B3" s="188"/>
      <c r="C3" s="188"/>
      <c r="D3" s="188"/>
      <c r="E3" s="188"/>
      <c r="F3" s="188"/>
    </row>
    <row r="4" spans="1:6" ht="6" customHeight="1"/>
    <row r="5" spans="1:6" ht="16.899999999999999" customHeight="1">
      <c r="A5" s="189" t="str">
        <f>TONGQUAN!C1</f>
        <v>Tại ngày 28 tháng 02 năm 2025
/ As at 28 Feb 2025</v>
      </c>
      <c r="B5" s="189"/>
      <c r="C5" s="189"/>
      <c r="D5" s="189"/>
      <c r="E5" s="189"/>
      <c r="F5" s="189"/>
    </row>
    <row r="6" spans="1:6" ht="16.899999999999999" customHeight="1"/>
    <row r="7" spans="1:6" ht="16.899999999999999" customHeight="1">
      <c r="A7" s="98" t="s">
        <v>2</v>
      </c>
      <c r="C7" s="180" t="str">
        <f>TONGQUAN!D5</f>
        <v>Công ty TNHH quản lý quỹ đầu tư chứng khoán Vietcombank</v>
      </c>
      <c r="D7" s="180"/>
      <c r="E7" s="180"/>
      <c r="F7" s="180"/>
    </row>
    <row r="8" spans="1:6" ht="16.899999999999999" customHeight="1">
      <c r="A8" s="11" t="s">
        <v>15</v>
      </c>
      <c r="C8" s="191" t="str">
        <f>TONGQUAN!D6</f>
        <v>Vietcombank Fund Management Company Limited</v>
      </c>
      <c r="D8" s="191"/>
      <c r="E8" s="191"/>
      <c r="F8" s="191"/>
    </row>
    <row r="9" spans="1:6" ht="16.899999999999999" customHeight="1">
      <c r="A9" s="98" t="s">
        <v>3</v>
      </c>
      <c r="C9" s="180" t="str">
        <f>TONGQUAN!D7</f>
        <v>Ngân hàng TNHH Một thành viên Standard Chartered (Việt Nam)</v>
      </c>
      <c r="D9" s="180"/>
      <c r="E9" s="180"/>
      <c r="F9" s="180"/>
    </row>
    <row r="10" spans="1:6" ht="16.899999999999999" customHeight="1">
      <c r="A10" s="11" t="s">
        <v>4</v>
      </c>
      <c r="C10" s="191" t="str">
        <f>TONGQUAN!D8</f>
        <v>Standard Chartered Bank (Vietnam) Limited</v>
      </c>
      <c r="D10" s="191"/>
      <c r="E10" s="191"/>
      <c r="F10" s="191"/>
    </row>
    <row r="11" spans="1:6" ht="16.899999999999999" customHeight="1">
      <c r="A11" s="98" t="s">
        <v>5</v>
      </c>
      <c r="C11" s="180" t="str">
        <f>TONGQUAN!D9</f>
        <v>Quỹ Đầu tư Cân Bằng Chiến Lược VCBF</v>
      </c>
      <c r="D11" s="180"/>
      <c r="E11" s="180"/>
      <c r="F11" s="180"/>
    </row>
    <row r="12" spans="1:6" ht="16.899999999999999" customHeight="1">
      <c r="A12" s="11" t="s">
        <v>6</v>
      </c>
      <c r="C12" s="191" t="str">
        <f>TONGQUAN!D10</f>
        <v>VCBF Tactical Balanced Fund (VCBTBF)</v>
      </c>
      <c r="D12" s="191"/>
      <c r="E12" s="191"/>
      <c r="F12" s="191"/>
    </row>
    <row r="13" spans="1:6" ht="16.899999999999999" customHeight="1">
      <c r="A13" s="98" t="s">
        <v>7</v>
      </c>
      <c r="C13" s="180" t="str">
        <f>TONGQUAN!D11</f>
        <v>Ngày 04 tháng 03 năm 2025</v>
      </c>
      <c r="D13" s="180"/>
      <c r="E13" s="180"/>
      <c r="F13" s="180"/>
    </row>
    <row r="14" spans="1:6" ht="16.899999999999999" customHeight="1">
      <c r="A14" s="11" t="s">
        <v>8</v>
      </c>
      <c r="C14" s="191" t="str">
        <f>TONGQUAN!D12</f>
        <v>04 Mar 2025</v>
      </c>
      <c r="D14" s="191"/>
      <c r="E14" s="191"/>
      <c r="F14" s="191"/>
    </row>
    <row r="15" spans="1:6" ht="16.899999999999999" customHeight="1"/>
    <row r="16" spans="1:6" ht="46.9" customHeight="1">
      <c r="A16" s="30" t="s">
        <v>235</v>
      </c>
      <c r="B16" s="30" t="s">
        <v>149</v>
      </c>
      <c r="C16" s="30" t="s">
        <v>150</v>
      </c>
      <c r="D16" s="30" t="s">
        <v>151</v>
      </c>
      <c r="E16" s="30" t="str">
        <f>BCTaiSan_06027!D18</f>
        <v>Ngày 28 tháng 02 năm 2025
 As at 28 Feb 2025</v>
      </c>
      <c r="F16" s="30" t="str">
        <f>BCTaiSan_06027!E18</f>
        <v>Ngày 31 tháng 01 năm 2025
 As at 31 Jan 2025</v>
      </c>
    </row>
    <row r="17" spans="1:6" ht="25.5">
      <c r="A17" s="12" t="s">
        <v>16</v>
      </c>
      <c r="B17" s="155" t="s">
        <v>314</v>
      </c>
      <c r="C17" s="156" t="s">
        <v>16</v>
      </c>
      <c r="D17" s="21"/>
      <c r="E17" s="21"/>
      <c r="F17" s="21"/>
    </row>
    <row r="18" spans="1:6" ht="25.5">
      <c r="A18" s="157" t="s">
        <v>315</v>
      </c>
      <c r="B18" s="158" t="s">
        <v>316</v>
      </c>
      <c r="C18" s="159" t="s">
        <v>317</v>
      </c>
      <c r="D18" s="157"/>
      <c r="E18" s="160">
        <v>90273150930</v>
      </c>
      <c r="F18" s="160">
        <v>84308339767</v>
      </c>
    </row>
    <row r="19" spans="1:6" ht="25.5">
      <c r="A19" s="157" t="s">
        <v>318</v>
      </c>
      <c r="B19" s="158" t="s">
        <v>319</v>
      </c>
      <c r="C19" s="159" t="s">
        <v>320</v>
      </c>
      <c r="D19" s="157"/>
      <c r="E19" s="160">
        <v>40837158487</v>
      </c>
      <c r="F19" s="160">
        <v>35073613030</v>
      </c>
    </row>
    <row r="20" spans="1:6" s="51" customFormat="1" ht="25.5">
      <c r="A20" s="157" t="s">
        <v>321</v>
      </c>
      <c r="B20" s="161" t="s">
        <v>322</v>
      </c>
      <c r="C20" s="162" t="s">
        <v>323</v>
      </c>
      <c r="D20" s="157"/>
      <c r="E20" s="160">
        <v>1006088175</v>
      </c>
      <c r="F20" s="160">
        <v>782624937</v>
      </c>
    </row>
    <row r="21" spans="1:6" s="51" customFormat="1" ht="25.5">
      <c r="A21" s="157" t="s">
        <v>321</v>
      </c>
      <c r="B21" s="161" t="s">
        <v>592</v>
      </c>
      <c r="C21" s="162" t="s">
        <v>324</v>
      </c>
      <c r="D21" s="157"/>
      <c r="E21" s="160">
        <v>124494491</v>
      </c>
      <c r="F21" s="160">
        <v>124494491</v>
      </c>
    </row>
    <row r="22" spans="1:6" s="51" customFormat="1" ht="25.5">
      <c r="A22" s="157" t="s">
        <v>321</v>
      </c>
      <c r="B22" s="161" t="s">
        <v>325</v>
      </c>
      <c r="C22" s="162" t="s">
        <v>326</v>
      </c>
      <c r="D22" s="157"/>
      <c r="E22" s="160">
        <v>39706575821</v>
      </c>
      <c r="F22" s="160">
        <v>34166493602</v>
      </c>
    </row>
    <row r="23" spans="1:6" ht="25.5">
      <c r="A23" s="157" t="s">
        <v>321</v>
      </c>
      <c r="B23" s="161" t="s">
        <v>21</v>
      </c>
      <c r="C23" s="162" t="s">
        <v>327</v>
      </c>
      <c r="D23" s="157"/>
      <c r="E23" s="160">
        <v>0</v>
      </c>
      <c r="F23" s="160">
        <v>0</v>
      </c>
    </row>
    <row r="24" spans="1:6" ht="25.5">
      <c r="A24" s="157" t="s">
        <v>328</v>
      </c>
      <c r="B24" s="158" t="s">
        <v>593</v>
      </c>
      <c r="C24" s="159" t="s">
        <v>329</v>
      </c>
      <c r="D24" s="157"/>
      <c r="E24" s="160">
        <v>49435992443</v>
      </c>
      <c r="F24" s="160">
        <v>49234726737</v>
      </c>
    </row>
    <row r="25" spans="1:6" ht="25.5">
      <c r="A25" s="157" t="s">
        <v>330</v>
      </c>
      <c r="B25" s="158" t="s">
        <v>331</v>
      </c>
      <c r="C25" s="159" t="s">
        <v>332</v>
      </c>
      <c r="D25" s="157"/>
      <c r="E25" s="160">
        <v>317959589472</v>
      </c>
      <c r="F25" s="160">
        <v>307307967716</v>
      </c>
    </row>
    <row r="26" spans="1:6" ht="25.5">
      <c r="A26" s="157" t="s">
        <v>333</v>
      </c>
      <c r="B26" s="158" t="s">
        <v>334</v>
      </c>
      <c r="C26" s="159" t="s">
        <v>335</v>
      </c>
      <c r="D26" s="157"/>
      <c r="E26" s="160">
        <v>317959589472</v>
      </c>
      <c r="F26" s="160">
        <v>307307967716</v>
      </c>
    </row>
    <row r="27" spans="1:6" ht="25.5">
      <c r="A27" s="157" t="s">
        <v>321</v>
      </c>
      <c r="B27" s="161" t="s">
        <v>582</v>
      </c>
      <c r="C27" s="162" t="s">
        <v>336</v>
      </c>
      <c r="D27" s="157"/>
      <c r="E27" s="160">
        <v>254037851450</v>
      </c>
      <c r="F27" s="160">
        <v>243168708950</v>
      </c>
    </row>
    <row r="28" spans="1:6" ht="25.5">
      <c r="A28" s="157" t="s">
        <v>321</v>
      </c>
      <c r="B28" s="161" t="s">
        <v>583</v>
      </c>
      <c r="C28" s="162" t="s">
        <v>337</v>
      </c>
      <c r="D28" s="157"/>
      <c r="E28" s="160">
        <v>0</v>
      </c>
      <c r="F28" s="160">
        <v>0</v>
      </c>
    </row>
    <row r="29" spans="1:6" ht="25.5">
      <c r="A29" s="157" t="s">
        <v>321</v>
      </c>
      <c r="B29" s="161" t="s">
        <v>338</v>
      </c>
      <c r="C29" s="162" t="s">
        <v>339</v>
      </c>
      <c r="D29" s="157"/>
      <c r="E29" s="160">
        <v>46103887042</v>
      </c>
      <c r="F29" s="160">
        <v>46168864986</v>
      </c>
    </row>
    <row r="30" spans="1:6" ht="25.5">
      <c r="A30" s="157" t="s">
        <v>321</v>
      </c>
      <c r="B30" s="161" t="s">
        <v>340</v>
      </c>
      <c r="C30" s="162" t="s">
        <v>341</v>
      </c>
      <c r="D30" s="157"/>
      <c r="E30" s="160">
        <v>17817850980</v>
      </c>
      <c r="F30" s="160">
        <v>17970393780</v>
      </c>
    </row>
    <row r="31" spans="1:6" ht="25.5">
      <c r="A31" s="157" t="s">
        <v>321</v>
      </c>
      <c r="B31" s="161" t="s">
        <v>584</v>
      </c>
      <c r="C31" s="162" t="s">
        <v>342</v>
      </c>
      <c r="D31" s="157"/>
      <c r="E31" s="160">
        <v>0</v>
      </c>
      <c r="F31" s="160">
        <v>0</v>
      </c>
    </row>
    <row r="32" spans="1:6" ht="25.5">
      <c r="A32" s="157" t="s">
        <v>321</v>
      </c>
      <c r="B32" s="161" t="s">
        <v>301</v>
      </c>
      <c r="C32" s="162" t="s">
        <v>343</v>
      </c>
      <c r="D32" s="157"/>
      <c r="E32" s="160">
        <v>0</v>
      </c>
      <c r="F32" s="160">
        <v>0</v>
      </c>
    </row>
    <row r="33" spans="1:6" ht="25.5">
      <c r="A33" s="157" t="s">
        <v>321</v>
      </c>
      <c r="B33" s="161" t="s">
        <v>302</v>
      </c>
      <c r="C33" s="162" t="s">
        <v>344</v>
      </c>
      <c r="D33" s="157"/>
      <c r="E33" s="160">
        <v>0</v>
      </c>
      <c r="F33" s="160">
        <v>0</v>
      </c>
    </row>
    <row r="34" spans="1:6" ht="25.5">
      <c r="A34" s="157" t="s">
        <v>321</v>
      </c>
      <c r="B34" s="161" t="s">
        <v>303</v>
      </c>
      <c r="C34" s="162" t="s">
        <v>345</v>
      </c>
      <c r="D34" s="157"/>
      <c r="E34" s="160">
        <v>0</v>
      </c>
      <c r="F34" s="160">
        <v>0</v>
      </c>
    </row>
    <row r="35" spans="1:6" ht="25.5">
      <c r="A35" s="157" t="s">
        <v>321</v>
      </c>
      <c r="B35" s="161" t="s">
        <v>346</v>
      </c>
      <c r="C35" s="162" t="s">
        <v>347</v>
      </c>
      <c r="D35" s="157"/>
      <c r="E35" s="160">
        <v>0</v>
      </c>
      <c r="F35" s="160">
        <v>0</v>
      </c>
    </row>
    <row r="36" spans="1:6" ht="25.5">
      <c r="A36" s="157" t="s">
        <v>321</v>
      </c>
      <c r="B36" s="161" t="s">
        <v>304</v>
      </c>
      <c r="C36" s="162" t="s">
        <v>348</v>
      </c>
      <c r="D36" s="157"/>
      <c r="E36" s="160">
        <v>0</v>
      </c>
      <c r="F36" s="160">
        <v>0</v>
      </c>
    </row>
    <row r="37" spans="1:6" ht="25.5">
      <c r="A37" s="157" t="s">
        <v>349</v>
      </c>
      <c r="B37" s="158" t="s">
        <v>350</v>
      </c>
      <c r="C37" s="159" t="s">
        <v>351</v>
      </c>
      <c r="D37" s="157"/>
      <c r="E37" s="160">
        <v>0</v>
      </c>
      <c r="F37" s="160">
        <v>0</v>
      </c>
    </row>
    <row r="38" spans="1:6" ht="25.5">
      <c r="A38" s="157" t="s">
        <v>352</v>
      </c>
      <c r="B38" s="158" t="s">
        <v>353</v>
      </c>
      <c r="C38" s="159" t="s">
        <v>354</v>
      </c>
      <c r="D38" s="157"/>
      <c r="E38" s="160">
        <v>587829046</v>
      </c>
      <c r="F38" s="160">
        <v>2535373473</v>
      </c>
    </row>
    <row r="39" spans="1:6" ht="25.5">
      <c r="A39" s="157" t="s">
        <v>355</v>
      </c>
      <c r="B39" s="158" t="s">
        <v>356</v>
      </c>
      <c r="C39" s="159" t="s">
        <v>357</v>
      </c>
      <c r="D39" s="157"/>
      <c r="E39" s="160">
        <v>0</v>
      </c>
      <c r="F39" s="160">
        <v>0</v>
      </c>
    </row>
    <row r="40" spans="1:6" ht="25.5">
      <c r="A40" s="157" t="s">
        <v>321</v>
      </c>
      <c r="B40" s="161" t="s">
        <v>358</v>
      </c>
      <c r="C40" s="162" t="s">
        <v>359</v>
      </c>
      <c r="D40" s="157"/>
      <c r="E40" s="160">
        <v>0</v>
      </c>
      <c r="F40" s="160">
        <v>0</v>
      </c>
    </row>
    <row r="41" spans="1:6" ht="25.5">
      <c r="A41" s="157" t="s">
        <v>360</v>
      </c>
      <c r="B41" s="158" t="s">
        <v>361</v>
      </c>
      <c r="C41" s="159" t="s">
        <v>362</v>
      </c>
      <c r="D41" s="157"/>
      <c r="E41" s="160">
        <v>587829046</v>
      </c>
      <c r="F41" s="160">
        <v>2535373473</v>
      </c>
    </row>
    <row r="42" spans="1:6" ht="25.5">
      <c r="A42" s="157" t="s">
        <v>363</v>
      </c>
      <c r="B42" s="158" t="s">
        <v>364</v>
      </c>
      <c r="C42" s="159" t="s">
        <v>365</v>
      </c>
      <c r="D42" s="157"/>
      <c r="E42" s="160">
        <v>0</v>
      </c>
      <c r="F42" s="160">
        <v>0</v>
      </c>
    </row>
    <row r="43" spans="1:6" ht="25.5">
      <c r="A43" s="157" t="s">
        <v>321</v>
      </c>
      <c r="B43" s="161" t="s">
        <v>305</v>
      </c>
      <c r="C43" s="162" t="s">
        <v>366</v>
      </c>
      <c r="D43" s="157"/>
      <c r="E43" s="160">
        <v>0</v>
      </c>
      <c r="F43" s="160">
        <v>0</v>
      </c>
    </row>
    <row r="44" spans="1:6" ht="25.5">
      <c r="A44" s="157" t="s">
        <v>321</v>
      </c>
      <c r="B44" s="161" t="s">
        <v>306</v>
      </c>
      <c r="C44" s="162" t="s">
        <v>367</v>
      </c>
      <c r="D44" s="157"/>
      <c r="E44" s="160">
        <v>0</v>
      </c>
      <c r="F44" s="160">
        <v>0</v>
      </c>
    </row>
    <row r="45" spans="1:6" ht="25.5">
      <c r="A45" s="157" t="s">
        <v>321</v>
      </c>
      <c r="B45" s="161" t="s">
        <v>594</v>
      </c>
      <c r="C45" s="162" t="s">
        <v>368</v>
      </c>
      <c r="D45" s="157"/>
      <c r="E45" s="160">
        <v>0</v>
      </c>
      <c r="F45" s="160">
        <v>0</v>
      </c>
    </row>
    <row r="46" spans="1:6" ht="25.5">
      <c r="A46" s="157" t="s">
        <v>321</v>
      </c>
      <c r="B46" s="161" t="s">
        <v>369</v>
      </c>
      <c r="C46" s="162" t="s">
        <v>370</v>
      </c>
      <c r="D46" s="157"/>
      <c r="E46" s="160">
        <v>0</v>
      </c>
      <c r="F46" s="160">
        <v>0</v>
      </c>
    </row>
    <row r="47" spans="1:6" ht="25.5">
      <c r="A47" s="157" t="s">
        <v>321</v>
      </c>
      <c r="B47" s="161" t="s">
        <v>595</v>
      </c>
      <c r="C47" s="162" t="s">
        <v>371</v>
      </c>
      <c r="D47" s="157"/>
      <c r="E47" s="160">
        <v>0</v>
      </c>
      <c r="F47" s="160">
        <v>0</v>
      </c>
    </row>
    <row r="48" spans="1:6" ht="25.5">
      <c r="A48" s="157" t="s">
        <v>321</v>
      </c>
      <c r="B48" s="158" t="s">
        <v>372</v>
      </c>
      <c r="C48" s="159" t="s">
        <v>373</v>
      </c>
      <c r="D48" s="157"/>
      <c r="E48" s="160">
        <v>0</v>
      </c>
      <c r="F48" s="160">
        <v>0</v>
      </c>
    </row>
    <row r="49" spans="1:6" ht="25.5">
      <c r="A49" s="157" t="s">
        <v>374</v>
      </c>
      <c r="B49" s="158" t="s">
        <v>375</v>
      </c>
      <c r="C49" s="159" t="s">
        <v>376</v>
      </c>
      <c r="D49" s="157"/>
      <c r="E49" s="160">
        <v>587829046</v>
      </c>
      <c r="F49" s="160">
        <v>2535373473</v>
      </c>
    </row>
    <row r="50" spans="1:6" ht="25.5">
      <c r="A50" s="157" t="s">
        <v>321</v>
      </c>
      <c r="B50" s="161" t="s">
        <v>377</v>
      </c>
      <c r="C50" s="162" t="s">
        <v>378</v>
      </c>
      <c r="D50" s="157"/>
      <c r="E50" s="160">
        <v>383408600</v>
      </c>
      <c r="F50" s="160">
        <v>61474000</v>
      </c>
    </row>
    <row r="51" spans="1:6" ht="25.5">
      <c r="A51" s="157" t="s">
        <v>321</v>
      </c>
      <c r="B51" s="161" t="s">
        <v>379</v>
      </c>
      <c r="C51" s="162" t="s">
        <v>380</v>
      </c>
      <c r="D51" s="157"/>
      <c r="E51" s="160">
        <v>133928083</v>
      </c>
      <c r="F51" s="160">
        <v>2380215754</v>
      </c>
    </row>
    <row r="52" spans="1:6" ht="25.5">
      <c r="A52" s="157" t="s">
        <v>321</v>
      </c>
      <c r="B52" s="161" t="s">
        <v>596</v>
      </c>
      <c r="C52" s="162" t="s">
        <v>381</v>
      </c>
      <c r="D52" s="157"/>
      <c r="E52" s="160">
        <v>70492363</v>
      </c>
      <c r="F52" s="160">
        <v>93683719</v>
      </c>
    </row>
    <row r="53" spans="1:6" ht="25.5">
      <c r="A53" s="157" t="s">
        <v>321</v>
      </c>
      <c r="B53" s="161" t="s">
        <v>382</v>
      </c>
      <c r="C53" s="162" t="s">
        <v>383</v>
      </c>
      <c r="D53" s="157"/>
      <c r="E53" s="160">
        <v>0</v>
      </c>
      <c r="F53" s="160">
        <v>0</v>
      </c>
    </row>
    <row r="54" spans="1:6" ht="25.5">
      <c r="A54" s="157" t="s">
        <v>321</v>
      </c>
      <c r="B54" s="161" t="s">
        <v>597</v>
      </c>
      <c r="C54" s="162" t="s">
        <v>384</v>
      </c>
      <c r="D54" s="157"/>
      <c r="E54" s="160">
        <v>0</v>
      </c>
      <c r="F54" s="160">
        <v>0</v>
      </c>
    </row>
    <row r="55" spans="1:6" ht="25.5">
      <c r="A55" s="157" t="s">
        <v>321</v>
      </c>
      <c r="B55" s="161" t="s">
        <v>385</v>
      </c>
      <c r="C55" s="162" t="s">
        <v>386</v>
      </c>
      <c r="D55" s="157"/>
      <c r="E55" s="160">
        <v>0</v>
      </c>
      <c r="F55" s="160">
        <v>0</v>
      </c>
    </row>
    <row r="56" spans="1:6" ht="25.5">
      <c r="A56" s="157" t="s">
        <v>387</v>
      </c>
      <c r="B56" s="158" t="s">
        <v>388</v>
      </c>
      <c r="C56" s="159" t="s">
        <v>389</v>
      </c>
      <c r="D56" s="157"/>
      <c r="E56" s="160">
        <v>0</v>
      </c>
      <c r="F56" s="160">
        <v>0</v>
      </c>
    </row>
    <row r="57" spans="1:6" s="51" customFormat="1" ht="25.5">
      <c r="A57" s="157" t="s">
        <v>321</v>
      </c>
      <c r="B57" s="161" t="s">
        <v>390</v>
      </c>
      <c r="C57" s="162" t="s">
        <v>391</v>
      </c>
      <c r="D57" s="157"/>
      <c r="E57" s="160">
        <v>0</v>
      </c>
      <c r="F57" s="160">
        <v>0</v>
      </c>
    </row>
    <row r="58" spans="1:6" ht="25.5">
      <c r="A58" s="157" t="s">
        <v>321</v>
      </c>
      <c r="B58" s="161" t="s">
        <v>392</v>
      </c>
      <c r="C58" s="162" t="s">
        <v>393</v>
      </c>
      <c r="D58" s="157"/>
      <c r="E58" s="160">
        <v>0</v>
      </c>
      <c r="F58" s="160">
        <v>0</v>
      </c>
    </row>
    <row r="59" spans="1:6" ht="25.5">
      <c r="A59" s="157" t="s">
        <v>321</v>
      </c>
      <c r="B59" s="161" t="s">
        <v>394</v>
      </c>
      <c r="C59" s="162" t="s">
        <v>395</v>
      </c>
      <c r="D59" s="157"/>
      <c r="E59" s="160">
        <v>0</v>
      </c>
      <c r="F59" s="160">
        <v>0</v>
      </c>
    </row>
    <row r="60" spans="1:6" ht="25.5">
      <c r="A60" s="157" t="s">
        <v>396</v>
      </c>
      <c r="B60" s="158" t="s">
        <v>397</v>
      </c>
      <c r="C60" s="159" t="s">
        <v>398</v>
      </c>
      <c r="D60" s="157"/>
      <c r="E60" s="160">
        <v>0</v>
      </c>
      <c r="F60" s="160">
        <v>0</v>
      </c>
    </row>
    <row r="61" spans="1:6" ht="25.5">
      <c r="A61" s="12" t="s">
        <v>321</v>
      </c>
      <c r="B61" s="155" t="s">
        <v>307</v>
      </c>
      <c r="C61" s="156" t="s">
        <v>399</v>
      </c>
      <c r="D61" s="21"/>
      <c r="E61" s="21">
        <v>408820569448</v>
      </c>
      <c r="F61" s="21">
        <v>394151680956</v>
      </c>
    </row>
    <row r="62" spans="1:6" ht="25.5">
      <c r="A62" s="12" t="s">
        <v>22</v>
      </c>
      <c r="B62" s="155" t="s">
        <v>400</v>
      </c>
      <c r="C62" s="156" t="s">
        <v>22</v>
      </c>
      <c r="D62" s="21"/>
      <c r="E62" s="21"/>
      <c r="F62" s="21"/>
    </row>
    <row r="63" spans="1:6" ht="25.5">
      <c r="A63" s="157" t="s">
        <v>315</v>
      </c>
      <c r="B63" s="158" t="s">
        <v>401</v>
      </c>
      <c r="C63" s="159" t="s">
        <v>402</v>
      </c>
      <c r="D63" s="157"/>
      <c r="E63" s="160">
        <v>0</v>
      </c>
      <c r="F63" s="160">
        <v>0</v>
      </c>
    </row>
    <row r="64" spans="1:6" ht="25.5">
      <c r="A64" s="157" t="s">
        <v>321</v>
      </c>
      <c r="B64" s="161" t="s">
        <v>403</v>
      </c>
      <c r="C64" s="162" t="s">
        <v>404</v>
      </c>
      <c r="D64" s="157"/>
      <c r="E64" s="160">
        <v>0</v>
      </c>
      <c r="F64" s="160">
        <v>0</v>
      </c>
    </row>
    <row r="65" spans="1:6" ht="25.5">
      <c r="A65" s="157" t="s">
        <v>321</v>
      </c>
      <c r="B65" s="161" t="s">
        <v>405</v>
      </c>
      <c r="C65" s="162" t="s">
        <v>406</v>
      </c>
      <c r="D65" s="157"/>
      <c r="E65" s="160">
        <v>0</v>
      </c>
      <c r="F65" s="160">
        <v>0</v>
      </c>
    </row>
    <row r="66" spans="1:6" ht="25.5">
      <c r="A66" s="157" t="s">
        <v>330</v>
      </c>
      <c r="B66" s="158" t="s">
        <v>407</v>
      </c>
      <c r="C66" s="159" t="s">
        <v>408</v>
      </c>
      <c r="D66" s="157"/>
      <c r="E66" s="160">
        <v>0</v>
      </c>
      <c r="F66" s="160">
        <v>250350000</v>
      </c>
    </row>
    <row r="67" spans="1:6" ht="25.5">
      <c r="A67" s="157" t="s">
        <v>352</v>
      </c>
      <c r="B67" s="158" t="s">
        <v>409</v>
      </c>
      <c r="C67" s="159" t="s">
        <v>410</v>
      </c>
      <c r="D67" s="157"/>
      <c r="E67" s="160">
        <v>56485688</v>
      </c>
      <c r="F67" s="160">
        <v>27131091</v>
      </c>
    </row>
    <row r="68" spans="1:6" ht="25.5">
      <c r="A68" s="157" t="s">
        <v>321</v>
      </c>
      <c r="B68" s="161" t="s">
        <v>411</v>
      </c>
      <c r="C68" s="162" t="s">
        <v>412</v>
      </c>
      <c r="D68" s="157"/>
      <c r="E68" s="160">
        <v>0</v>
      </c>
      <c r="F68" s="160">
        <v>0</v>
      </c>
    </row>
    <row r="69" spans="1:6" ht="25.5">
      <c r="A69" s="157" t="s">
        <v>321</v>
      </c>
      <c r="B69" s="161" t="s">
        <v>413</v>
      </c>
      <c r="C69" s="162" t="s">
        <v>414</v>
      </c>
      <c r="D69" s="157"/>
      <c r="E69" s="160">
        <v>56485688</v>
      </c>
      <c r="F69" s="160">
        <v>27131091</v>
      </c>
    </row>
    <row r="70" spans="1:6" ht="25.5">
      <c r="A70" s="157" t="s">
        <v>415</v>
      </c>
      <c r="B70" s="158" t="s">
        <v>416</v>
      </c>
      <c r="C70" s="159" t="s">
        <v>417</v>
      </c>
      <c r="D70" s="157"/>
      <c r="E70" s="160">
        <v>8537672</v>
      </c>
      <c r="F70" s="160">
        <v>4546960</v>
      </c>
    </row>
    <row r="71" spans="1:6" ht="25.5">
      <c r="A71" s="157" t="s">
        <v>418</v>
      </c>
      <c r="B71" s="158" t="s">
        <v>419</v>
      </c>
      <c r="C71" s="159" t="s">
        <v>420</v>
      </c>
      <c r="D71" s="157"/>
      <c r="E71" s="160">
        <v>0</v>
      </c>
      <c r="F71" s="160">
        <v>0</v>
      </c>
    </row>
    <row r="72" spans="1:6" ht="25.5">
      <c r="A72" s="157" t="s">
        <v>421</v>
      </c>
      <c r="B72" s="158" t="s">
        <v>422</v>
      </c>
      <c r="C72" s="159" t="s">
        <v>423</v>
      </c>
      <c r="D72" s="157"/>
      <c r="E72" s="160">
        <v>42091397</v>
      </c>
      <c r="F72" s="160">
        <v>21658192</v>
      </c>
    </row>
    <row r="73" spans="1:6" ht="25.5">
      <c r="A73" s="157" t="s">
        <v>321</v>
      </c>
      <c r="B73" s="161" t="s">
        <v>310</v>
      </c>
      <c r="C73" s="162" t="s">
        <v>424</v>
      </c>
      <c r="D73" s="157"/>
      <c r="E73" s="160">
        <v>0</v>
      </c>
      <c r="F73" s="160">
        <v>0</v>
      </c>
    </row>
    <row r="74" spans="1:6" ht="25.5">
      <c r="A74" s="157" t="s">
        <v>321</v>
      </c>
      <c r="B74" s="161" t="s">
        <v>425</v>
      </c>
      <c r="C74" s="162" t="s">
        <v>426</v>
      </c>
      <c r="D74" s="157"/>
      <c r="E74" s="160">
        <v>0</v>
      </c>
      <c r="F74" s="160">
        <v>0</v>
      </c>
    </row>
    <row r="75" spans="1:6" ht="25.5">
      <c r="A75" s="157" t="s">
        <v>321</v>
      </c>
      <c r="B75" s="161" t="s">
        <v>427</v>
      </c>
      <c r="C75" s="162" t="s">
        <v>428</v>
      </c>
      <c r="D75" s="157"/>
      <c r="E75" s="160">
        <v>0</v>
      </c>
      <c r="F75" s="160">
        <v>0</v>
      </c>
    </row>
    <row r="76" spans="1:6" ht="25.5">
      <c r="A76" s="157" t="s">
        <v>321</v>
      </c>
      <c r="B76" s="161" t="s">
        <v>429</v>
      </c>
      <c r="C76" s="162" t="s">
        <v>430</v>
      </c>
      <c r="D76" s="157"/>
      <c r="E76" s="160">
        <v>24091397</v>
      </c>
      <c r="F76" s="160">
        <v>12658192</v>
      </c>
    </row>
    <row r="77" spans="1:6" ht="25.5">
      <c r="A77" s="157" t="s">
        <v>321</v>
      </c>
      <c r="B77" s="161" t="s">
        <v>431</v>
      </c>
      <c r="C77" s="162" t="s">
        <v>432</v>
      </c>
      <c r="D77" s="157"/>
      <c r="E77" s="160">
        <v>0</v>
      </c>
      <c r="F77" s="160">
        <v>0</v>
      </c>
    </row>
    <row r="78" spans="1:6" ht="25.5">
      <c r="A78" s="157" t="s">
        <v>321</v>
      </c>
      <c r="B78" s="161" t="s">
        <v>433</v>
      </c>
      <c r="C78" s="162" t="s">
        <v>434</v>
      </c>
      <c r="D78" s="157"/>
      <c r="E78" s="160">
        <v>0</v>
      </c>
      <c r="F78" s="160">
        <v>0</v>
      </c>
    </row>
    <row r="79" spans="1:6" ht="25.5">
      <c r="A79" s="157" t="s">
        <v>321</v>
      </c>
      <c r="B79" s="161" t="s">
        <v>435</v>
      </c>
      <c r="C79" s="162" t="s">
        <v>436</v>
      </c>
      <c r="D79" s="157"/>
      <c r="E79" s="160">
        <v>18000000</v>
      </c>
      <c r="F79" s="160">
        <v>9000000</v>
      </c>
    </row>
    <row r="80" spans="1:6" ht="25.5">
      <c r="A80" s="157" t="s">
        <v>321</v>
      </c>
      <c r="B80" s="161" t="s">
        <v>437</v>
      </c>
      <c r="C80" s="162" t="s">
        <v>438</v>
      </c>
      <c r="D80" s="157"/>
      <c r="E80" s="160">
        <v>0</v>
      </c>
      <c r="F80" s="160">
        <v>0</v>
      </c>
    </row>
    <row r="81" spans="1:6" ht="25.5">
      <c r="A81" s="157" t="s">
        <v>321</v>
      </c>
      <c r="B81" s="161" t="s">
        <v>439</v>
      </c>
      <c r="C81" s="162" t="s">
        <v>440</v>
      </c>
      <c r="D81" s="157"/>
      <c r="E81" s="160">
        <v>0</v>
      </c>
      <c r="F81" s="160">
        <v>0</v>
      </c>
    </row>
    <row r="82" spans="1:6" ht="25.5">
      <c r="A82" s="157" t="s">
        <v>441</v>
      </c>
      <c r="B82" s="158" t="s">
        <v>442</v>
      </c>
      <c r="C82" s="159" t="s">
        <v>443</v>
      </c>
      <c r="D82" s="157"/>
      <c r="E82" s="160">
        <v>1006088175</v>
      </c>
      <c r="F82" s="160">
        <v>782624937</v>
      </c>
    </row>
    <row r="83" spans="1:6" ht="25.5">
      <c r="A83" s="157" t="s">
        <v>321</v>
      </c>
      <c r="B83" s="161" t="s">
        <v>308</v>
      </c>
      <c r="C83" s="162" t="s">
        <v>444</v>
      </c>
      <c r="D83" s="157"/>
      <c r="E83" s="160">
        <v>1006088175</v>
      </c>
      <c r="F83" s="160">
        <v>782624937</v>
      </c>
    </row>
    <row r="84" spans="1:6" ht="25.5">
      <c r="A84" s="157" t="s">
        <v>321</v>
      </c>
      <c r="B84" s="161" t="s">
        <v>309</v>
      </c>
      <c r="C84" s="162" t="s">
        <v>445</v>
      </c>
      <c r="D84" s="157"/>
      <c r="E84" s="160">
        <v>0</v>
      </c>
      <c r="F84" s="160">
        <v>0</v>
      </c>
    </row>
    <row r="85" spans="1:6" ht="25.5">
      <c r="A85" s="157" t="s">
        <v>446</v>
      </c>
      <c r="B85" s="158" t="s">
        <v>447</v>
      </c>
      <c r="C85" s="159" t="s">
        <v>448</v>
      </c>
      <c r="D85" s="157"/>
      <c r="E85" s="160">
        <v>124494491</v>
      </c>
      <c r="F85" s="160">
        <v>124494491</v>
      </c>
    </row>
    <row r="86" spans="1:6" ht="25.5">
      <c r="A86" s="157" t="s">
        <v>449</v>
      </c>
      <c r="B86" s="158" t="s">
        <v>450</v>
      </c>
      <c r="C86" s="159" t="s">
        <v>451</v>
      </c>
      <c r="D86" s="157"/>
      <c r="E86" s="160">
        <v>539402442</v>
      </c>
      <c r="F86" s="160">
        <v>568745781</v>
      </c>
    </row>
    <row r="87" spans="1:6" ht="25.5">
      <c r="A87" s="157" t="s">
        <v>321</v>
      </c>
      <c r="B87" s="161" t="s">
        <v>452</v>
      </c>
      <c r="C87" s="162" t="s">
        <v>453</v>
      </c>
      <c r="D87" s="157"/>
      <c r="E87" s="160">
        <v>458442442</v>
      </c>
      <c r="F87" s="160">
        <v>489105781</v>
      </c>
    </row>
    <row r="88" spans="1:6" ht="25.5">
      <c r="A88" s="157" t="s">
        <v>321</v>
      </c>
      <c r="B88" s="161" t="s">
        <v>454</v>
      </c>
      <c r="C88" s="162" t="s">
        <v>455</v>
      </c>
      <c r="D88" s="157"/>
      <c r="E88" s="160">
        <v>14960000</v>
      </c>
      <c r="F88" s="160">
        <v>13640000</v>
      </c>
    </row>
    <row r="89" spans="1:6" ht="25.5">
      <c r="A89" s="157" t="s">
        <v>321</v>
      </c>
      <c r="B89" s="161" t="s">
        <v>23</v>
      </c>
      <c r="C89" s="162" t="s">
        <v>456</v>
      </c>
      <c r="D89" s="157"/>
      <c r="E89" s="160">
        <v>11000000</v>
      </c>
      <c r="F89" s="160">
        <v>11000000</v>
      </c>
    </row>
    <row r="90" spans="1:6" ht="25.5">
      <c r="A90" s="157" t="s">
        <v>321</v>
      </c>
      <c r="B90" s="161" t="s">
        <v>35</v>
      </c>
      <c r="C90" s="162" t="s">
        <v>457</v>
      </c>
      <c r="D90" s="157"/>
      <c r="E90" s="160">
        <v>3960000</v>
      </c>
      <c r="F90" s="160">
        <v>2640000</v>
      </c>
    </row>
    <row r="91" spans="1:6" ht="25.5">
      <c r="A91" s="157" t="s">
        <v>321</v>
      </c>
      <c r="B91" s="161" t="s">
        <v>587</v>
      </c>
      <c r="C91" s="162" t="s">
        <v>458</v>
      </c>
      <c r="D91" s="157"/>
      <c r="E91" s="160">
        <v>0</v>
      </c>
      <c r="F91" s="160">
        <v>0</v>
      </c>
    </row>
    <row r="92" spans="1:6" ht="25.5">
      <c r="A92" s="157" t="s">
        <v>321</v>
      </c>
      <c r="B92" s="161" t="s">
        <v>459</v>
      </c>
      <c r="C92" s="162" t="s">
        <v>460</v>
      </c>
      <c r="D92" s="157"/>
      <c r="E92" s="160">
        <v>37400000</v>
      </c>
      <c r="F92" s="160">
        <v>37400000</v>
      </c>
    </row>
    <row r="93" spans="1:6" ht="25.5">
      <c r="A93" s="157" t="s">
        <v>321</v>
      </c>
      <c r="B93" s="161" t="s">
        <v>461</v>
      </c>
      <c r="C93" s="162" t="s">
        <v>462</v>
      </c>
      <c r="D93" s="157"/>
      <c r="E93" s="160">
        <v>17600000</v>
      </c>
      <c r="F93" s="160">
        <v>17600000</v>
      </c>
    </row>
    <row r="94" spans="1:6" ht="25.5">
      <c r="A94" s="157" t="s">
        <v>321</v>
      </c>
      <c r="B94" s="161" t="s">
        <v>463</v>
      </c>
      <c r="C94" s="162" t="s">
        <v>464</v>
      </c>
      <c r="D94" s="157"/>
      <c r="E94" s="160">
        <v>11000000</v>
      </c>
      <c r="F94" s="160">
        <v>11000000</v>
      </c>
    </row>
    <row r="95" spans="1:6" ht="25.5">
      <c r="A95" s="157" t="s">
        <v>321</v>
      </c>
      <c r="B95" s="161" t="s">
        <v>465</v>
      </c>
      <c r="C95" s="162" t="s">
        <v>466</v>
      </c>
      <c r="D95" s="157"/>
      <c r="E95" s="160">
        <v>0</v>
      </c>
      <c r="F95" s="160">
        <v>0</v>
      </c>
    </row>
    <row r="96" spans="1:6" ht="25.5">
      <c r="A96" s="157" t="s">
        <v>321</v>
      </c>
      <c r="B96" s="161" t="s">
        <v>467</v>
      </c>
      <c r="C96" s="162" t="s">
        <v>468</v>
      </c>
      <c r="D96" s="157"/>
      <c r="E96" s="160">
        <v>0</v>
      </c>
      <c r="F96" s="160">
        <v>0</v>
      </c>
    </row>
    <row r="97" spans="1:6" ht="25.5">
      <c r="A97" s="157" t="s">
        <v>164</v>
      </c>
      <c r="B97" s="158" t="s">
        <v>469</v>
      </c>
      <c r="C97" s="159" t="s">
        <v>470</v>
      </c>
      <c r="D97" s="157"/>
      <c r="E97" s="160">
        <v>1616438</v>
      </c>
      <c r="F97" s="160">
        <v>849315</v>
      </c>
    </row>
    <row r="98" spans="1:6" ht="25.5">
      <c r="A98" s="157" t="s">
        <v>321</v>
      </c>
      <c r="B98" s="161" t="s">
        <v>312</v>
      </c>
      <c r="C98" s="162" t="s">
        <v>471</v>
      </c>
      <c r="D98" s="157"/>
      <c r="E98" s="160">
        <v>0</v>
      </c>
      <c r="F98" s="160">
        <v>0</v>
      </c>
    </row>
    <row r="99" spans="1:6" ht="25.5">
      <c r="A99" s="157" t="s">
        <v>321</v>
      </c>
      <c r="B99" s="161" t="s">
        <v>313</v>
      </c>
      <c r="C99" s="162" t="s">
        <v>472</v>
      </c>
      <c r="D99" s="157"/>
      <c r="E99" s="160">
        <v>0</v>
      </c>
      <c r="F99" s="160">
        <v>0</v>
      </c>
    </row>
    <row r="100" spans="1:6" ht="25.5">
      <c r="A100" s="157" t="s">
        <v>321</v>
      </c>
      <c r="B100" s="161" t="s">
        <v>473</v>
      </c>
      <c r="C100" s="162" t="s">
        <v>474</v>
      </c>
      <c r="D100" s="157"/>
      <c r="E100" s="160">
        <v>1616438</v>
      </c>
      <c r="F100" s="160">
        <v>849315</v>
      </c>
    </row>
    <row r="101" spans="1:6" ht="25.5">
      <c r="A101" s="157" t="s">
        <v>321</v>
      </c>
      <c r="B101" s="161" t="s">
        <v>475</v>
      </c>
      <c r="C101" s="162" t="s">
        <v>476</v>
      </c>
      <c r="D101" s="157"/>
      <c r="E101" s="160">
        <v>0</v>
      </c>
      <c r="F101" s="160">
        <v>0</v>
      </c>
    </row>
    <row r="102" spans="1:6" ht="25.5">
      <c r="A102" s="157" t="s">
        <v>321</v>
      </c>
      <c r="B102" s="161" t="s">
        <v>311</v>
      </c>
      <c r="C102" s="162" t="s">
        <v>477</v>
      </c>
      <c r="D102" s="157"/>
      <c r="E102" s="160">
        <v>0</v>
      </c>
      <c r="F102" s="160">
        <v>0</v>
      </c>
    </row>
    <row r="103" spans="1:6" ht="25.5">
      <c r="A103" s="12" t="s">
        <v>321</v>
      </c>
      <c r="B103" s="155" t="s">
        <v>478</v>
      </c>
      <c r="C103" s="156" t="s">
        <v>479</v>
      </c>
      <c r="D103" s="21"/>
      <c r="E103" s="21">
        <v>1778716303</v>
      </c>
      <c r="F103" s="21">
        <v>1780400767</v>
      </c>
    </row>
    <row r="104" spans="1:6" ht="38.25">
      <c r="A104" s="12" t="s">
        <v>26</v>
      </c>
      <c r="B104" s="155" t="s">
        <v>480</v>
      </c>
      <c r="C104" s="156" t="s">
        <v>481</v>
      </c>
      <c r="D104" s="21"/>
      <c r="E104" s="21">
        <v>407041853145</v>
      </c>
      <c r="F104" s="21">
        <v>392371280189</v>
      </c>
    </row>
    <row r="105" spans="1:6" ht="25.5">
      <c r="A105" s="157" t="s">
        <v>315</v>
      </c>
      <c r="B105" s="158" t="s">
        <v>482</v>
      </c>
      <c r="C105" s="159" t="s">
        <v>483</v>
      </c>
      <c r="D105" s="157"/>
      <c r="E105" s="160">
        <v>121497495900</v>
      </c>
      <c r="F105" s="160">
        <v>117917049500</v>
      </c>
    </row>
    <row r="106" spans="1:6" ht="25.5">
      <c r="A106" s="157" t="s">
        <v>318</v>
      </c>
      <c r="B106" s="158" t="s">
        <v>484</v>
      </c>
      <c r="C106" s="159" t="s">
        <v>485</v>
      </c>
      <c r="D106" s="157"/>
      <c r="E106" s="160">
        <v>376515363100</v>
      </c>
      <c r="F106" s="160">
        <v>372036368500</v>
      </c>
    </row>
    <row r="107" spans="1:6" ht="25.5">
      <c r="A107" s="157" t="s">
        <v>328</v>
      </c>
      <c r="B107" s="158" t="s">
        <v>486</v>
      </c>
      <c r="C107" s="159" t="s">
        <v>487</v>
      </c>
      <c r="D107" s="157"/>
      <c r="E107" s="160">
        <v>-255017867200</v>
      </c>
      <c r="F107" s="160">
        <v>-254119319000</v>
      </c>
    </row>
    <row r="108" spans="1:6" ht="25.5">
      <c r="A108" s="157" t="s">
        <v>330</v>
      </c>
      <c r="B108" s="158" t="s">
        <v>488</v>
      </c>
      <c r="C108" s="159" t="s">
        <v>489</v>
      </c>
      <c r="D108" s="157"/>
      <c r="E108" s="160">
        <v>81510148050</v>
      </c>
      <c r="F108" s="160">
        <v>73211639575</v>
      </c>
    </row>
    <row r="109" spans="1:6" ht="25.5">
      <c r="A109" s="157" t="s">
        <v>352</v>
      </c>
      <c r="B109" s="158" t="s">
        <v>490</v>
      </c>
      <c r="C109" s="159" t="s">
        <v>491</v>
      </c>
      <c r="D109" s="157"/>
      <c r="E109" s="160">
        <v>204034209195</v>
      </c>
      <c r="F109" s="160">
        <v>201242591114</v>
      </c>
    </row>
    <row r="110" spans="1:6" ht="25.5">
      <c r="A110" s="157" t="s">
        <v>355</v>
      </c>
      <c r="B110" s="158" t="s">
        <v>492</v>
      </c>
      <c r="C110" s="159" t="s">
        <v>493</v>
      </c>
      <c r="D110" s="157"/>
      <c r="E110" s="160">
        <v>201242591114</v>
      </c>
      <c r="F110" s="160">
        <v>200286672340</v>
      </c>
    </row>
    <row r="111" spans="1:6" ht="25.5">
      <c r="A111" s="157" t="s">
        <v>360</v>
      </c>
      <c r="B111" s="158" t="s">
        <v>494</v>
      </c>
      <c r="C111" s="159" t="s">
        <v>495</v>
      </c>
      <c r="D111" s="157"/>
      <c r="E111" s="160">
        <v>2791618081</v>
      </c>
      <c r="F111" s="160">
        <v>955918774</v>
      </c>
    </row>
    <row r="112" spans="1:6" ht="25.5">
      <c r="A112" s="12" t="s">
        <v>27</v>
      </c>
      <c r="B112" s="155" t="s">
        <v>496</v>
      </c>
      <c r="C112" s="156" t="s">
        <v>497</v>
      </c>
      <c r="D112" s="21"/>
      <c r="E112" s="52">
        <v>33502.07</v>
      </c>
      <c r="F112" s="52">
        <v>33275.19</v>
      </c>
    </row>
    <row r="113" spans="1:6" ht="25.5">
      <c r="A113" s="12" t="s">
        <v>28</v>
      </c>
      <c r="B113" s="155" t="s">
        <v>498</v>
      </c>
      <c r="C113" s="156" t="s">
        <v>499</v>
      </c>
      <c r="D113" s="21"/>
      <c r="E113" s="21">
        <v>0</v>
      </c>
      <c r="F113" s="21">
        <v>0</v>
      </c>
    </row>
    <row r="114" spans="1:6" ht="25.5">
      <c r="A114" s="157" t="s">
        <v>315</v>
      </c>
      <c r="B114" s="158" t="s">
        <v>500</v>
      </c>
      <c r="C114" s="159" t="s">
        <v>501</v>
      </c>
      <c r="D114" s="157"/>
      <c r="E114" s="160">
        <v>0</v>
      </c>
      <c r="F114" s="160">
        <v>0</v>
      </c>
    </row>
    <row r="115" spans="1:6" ht="25.5">
      <c r="A115" s="157" t="s">
        <v>330</v>
      </c>
      <c r="B115" s="158" t="s">
        <v>502</v>
      </c>
      <c r="C115" s="159" t="s">
        <v>503</v>
      </c>
      <c r="D115" s="157"/>
      <c r="E115" s="160">
        <v>0</v>
      </c>
      <c r="F115" s="160">
        <v>0</v>
      </c>
    </row>
    <row r="116" spans="1:6" ht="25.5">
      <c r="A116" s="12" t="s">
        <v>29</v>
      </c>
      <c r="B116" s="155" t="s">
        <v>504</v>
      </c>
      <c r="C116" s="156" t="s">
        <v>29</v>
      </c>
      <c r="D116" s="21"/>
      <c r="E116" s="21"/>
      <c r="F116" s="21"/>
    </row>
    <row r="117" spans="1:6" ht="25.5">
      <c r="A117" s="157" t="s">
        <v>315</v>
      </c>
      <c r="B117" s="158" t="s">
        <v>505</v>
      </c>
      <c r="C117" s="159" t="s">
        <v>506</v>
      </c>
      <c r="D117" s="157"/>
      <c r="E117" s="160">
        <v>0</v>
      </c>
      <c r="F117" s="160">
        <v>0</v>
      </c>
    </row>
    <row r="118" spans="1:6" ht="25.5">
      <c r="A118" s="157" t="s">
        <v>330</v>
      </c>
      <c r="B118" s="158" t="s">
        <v>507</v>
      </c>
      <c r="C118" s="159" t="s">
        <v>508</v>
      </c>
      <c r="D118" s="157"/>
      <c r="E118" s="160">
        <v>0</v>
      </c>
      <c r="F118" s="160">
        <v>0</v>
      </c>
    </row>
    <row r="119" spans="1:6" ht="25.5">
      <c r="A119" s="157" t="s">
        <v>352</v>
      </c>
      <c r="B119" s="158" t="s">
        <v>509</v>
      </c>
      <c r="C119" s="159" t="s">
        <v>510</v>
      </c>
      <c r="D119" s="157"/>
      <c r="E119" s="160">
        <v>0</v>
      </c>
      <c r="F119" s="160">
        <v>0</v>
      </c>
    </row>
    <row r="120" spans="1:6" ht="25.5">
      <c r="A120" s="163" t="s">
        <v>415</v>
      </c>
      <c r="B120" s="164" t="s">
        <v>511</v>
      </c>
      <c r="C120" s="159" t="s">
        <v>512</v>
      </c>
      <c r="D120" s="163"/>
      <c r="E120" s="165">
        <v>12149749.59</v>
      </c>
      <c r="F120" s="165">
        <v>11791704.949999999</v>
      </c>
    </row>
    <row r="121" spans="1:6" s="2" customFormat="1">
      <c r="A121" s="11"/>
      <c r="B121" s="11"/>
      <c r="C121" s="11"/>
      <c r="D121" s="11"/>
      <c r="E121" s="11"/>
      <c r="F121" s="11"/>
    </row>
    <row r="123" spans="1:6" ht="16.899999999999999" customHeight="1">
      <c r="A123" s="193" t="s">
        <v>232</v>
      </c>
      <c r="B123" s="193"/>
      <c r="C123" s="193" t="s">
        <v>233</v>
      </c>
      <c r="D123" s="193"/>
      <c r="E123" s="193"/>
      <c r="F123" s="193"/>
    </row>
    <row r="136" spans="1:6">
      <c r="A136" s="192" t="s">
        <v>517</v>
      </c>
      <c r="B136" s="192"/>
      <c r="D136" s="192" t="s">
        <v>518</v>
      </c>
      <c r="E136" s="192"/>
      <c r="F136" s="192"/>
    </row>
    <row r="137" spans="1:6" ht="16.899999999999999" customHeight="1">
      <c r="A137" s="193" t="s">
        <v>1182</v>
      </c>
      <c r="B137" s="193"/>
      <c r="D137" s="193" t="s">
        <v>1172</v>
      </c>
      <c r="E137" s="193"/>
      <c r="F137" s="193"/>
    </row>
    <row r="138" spans="1:6" ht="16.899999999999999" customHeight="1">
      <c r="A138" s="192" t="s">
        <v>1183</v>
      </c>
      <c r="B138" s="192"/>
      <c r="D138" s="192" t="s">
        <v>1174</v>
      </c>
      <c r="E138" s="192"/>
      <c r="F138" s="192"/>
    </row>
  </sheetData>
  <mergeCells count="20">
    <mergeCell ref="C14:F14"/>
    <mergeCell ref="A1:F1"/>
    <mergeCell ref="A2:F2"/>
    <mergeCell ref="A3:F3"/>
    <mergeCell ref="A5:F5"/>
    <mergeCell ref="C7:F7"/>
    <mergeCell ref="C8:F8"/>
    <mergeCell ref="C9:F9"/>
    <mergeCell ref="C10:F10"/>
    <mergeCell ref="C11:F11"/>
    <mergeCell ref="C12:F12"/>
    <mergeCell ref="C13:F13"/>
    <mergeCell ref="A138:B138"/>
    <mergeCell ref="D138:F138"/>
    <mergeCell ref="A123:B123"/>
    <mergeCell ref="C123:F123"/>
    <mergeCell ref="A136:B136"/>
    <mergeCell ref="D136:F136"/>
    <mergeCell ref="A137:B137"/>
    <mergeCell ref="D137:F137"/>
  </mergeCells>
  <printOptions horizontalCentered="1"/>
  <pageMargins left="0.3" right="0.3" top="0.75" bottom="0.75" header="0.3" footer="0.3"/>
  <pageSetup paperSize="9" scale="56" fitToHeight="0" orientation="portrait" r:id="rId1"/>
  <headerFooter>
    <oddHeader>&amp;L&amp;"Arial"&amp;9&amp;KA80000CONFIDENTIAL&amp;1#</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6"/>
  <sheetViews>
    <sheetView tabSelected="1" view="pageBreakPreview" topLeftCell="A26" zoomScaleNormal="85" zoomScaleSheetLayoutView="100" workbookViewId="0">
      <selection activeCell="G30" sqref="G30"/>
    </sheetView>
  </sheetViews>
  <sheetFormatPr defaultColWidth="9.140625" defaultRowHeight="12.75"/>
  <cols>
    <col min="1" max="1" width="4.85546875" style="138" customWidth="1"/>
    <col min="2" max="2" width="45.85546875" style="135" customWidth="1"/>
    <col min="3" max="3" width="14.42578125" style="135" customWidth="1"/>
    <col min="4" max="4" width="11.85546875" style="135" customWidth="1"/>
    <col min="5" max="5" width="12.28515625" style="135" customWidth="1"/>
    <col min="6" max="6" width="12.5703125" style="135" customWidth="1"/>
    <col min="7" max="7" width="16.42578125" style="135" customWidth="1"/>
    <col min="8" max="9" width="19" style="135" customWidth="1"/>
    <col min="10" max="10" width="43.5703125" style="135" customWidth="1"/>
    <col min="11" max="16384" width="9.140625" style="135"/>
  </cols>
  <sheetData>
    <row r="1" spans="1:10" s="134" customFormat="1" ht="46.5" customHeight="1">
      <c r="A1" s="205" t="s">
        <v>568</v>
      </c>
      <c r="B1" s="205"/>
      <c r="C1" s="205"/>
      <c r="D1" s="205"/>
      <c r="E1" s="205"/>
      <c r="F1" s="205"/>
      <c r="G1" s="205"/>
      <c r="H1" s="205"/>
      <c r="I1" s="205"/>
      <c r="J1" s="205"/>
    </row>
    <row r="2" spans="1:10" ht="48.95" customHeight="1">
      <c r="A2" s="206" t="s">
        <v>570</v>
      </c>
      <c r="B2" s="206"/>
      <c r="C2" s="206"/>
      <c r="D2" s="206"/>
      <c r="E2" s="206"/>
      <c r="F2" s="206"/>
      <c r="G2" s="206"/>
      <c r="H2" s="206"/>
      <c r="I2" s="206"/>
      <c r="J2" s="206"/>
    </row>
    <row r="3" spans="1:10" ht="19.149999999999999" customHeight="1">
      <c r="A3" s="207" t="s">
        <v>519</v>
      </c>
      <c r="B3" s="207"/>
      <c r="C3" s="207"/>
      <c r="D3" s="207"/>
      <c r="E3" s="207"/>
      <c r="F3" s="207"/>
      <c r="G3" s="207"/>
      <c r="H3" s="207"/>
      <c r="I3" s="207"/>
      <c r="J3" s="207"/>
    </row>
    <row r="4" spans="1:10" ht="21.6" customHeight="1">
      <c r="A4" s="207"/>
      <c r="B4" s="207"/>
      <c r="C4" s="207"/>
      <c r="D4" s="207"/>
      <c r="E4" s="207"/>
      <c r="F4" s="207"/>
      <c r="G4" s="207"/>
      <c r="H4" s="207"/>
      <c r="I4" s="207"/>
      <c r="J4" s="207"/>
    </row>
    <row r="5" spans="1:10">
      <c r="A5" s="208" t="s">
        <v>1163</v>
      </c>
      <c r="B5" s="208"/>
      <c r="C5" s="208"/>
      <c r="D5" s="208"/>
      <c r="E5" s="208"/>
      <c r="F5" s="208"/>
      <c r="G5" s="208"/>
      <c r="H5" s="208"/>
      <c r="I5" s="208"/>
      <c r="J5" s="208"/>
    </row>
    <row r="6" spans="1:10">
      <c r="A6" s="130"/>
      <c r="B6" s="130"/>
      <c r="C6" s="130"/>
      <c r="D6" s="130"/>
      <c r="E6" s="130"/>
      <c r="F6" s="55"/>
      <c r="G6" s="136"/>
      <c r="H6" s="136"/>
      <c r="I6" s="136"/>
      <c r="J6" s="136"/>
    </row>
    <row r="7" spans="1:10">
      <c r="A7" s="209" t="s">
        <v>2</v>
      </c>
      <c r="B7" s="210"/>
      <c r="C7" s="136"/>
      <c r="D7" s="136"/>
      <c r="E7" s="136"/>
      <c r="F7" s="136"/>
      <c r="G7" s="211" t="s">
        <v>1164</v>
      </c>
      <c r="H7" s="211"/>
      <c r="I7" s="211"/>
      <c r="J7" s="211"/>
    </row>
    <row r="8" spans="1:10" ht="15" customHeight="1">
      <c r="A8" s="212" t="s">
        <v>15</v>
      </c>
      <c r="B8" s="212"/>
      <c r="C8" s="136"/>
      <c r="D8" s="136"/>
      <c r="E8" s="136"/>
      <c r="F8" s="136"/>
      <c r="G8" s="213" t="s">
        <v>1165</v>
      </c>
      <c r="H8" s="213"/>
      <c r="I8" s="213"/>
      <c r="J8" s="213"/>
    </row>
    <row r="9" spans="1:10">
      <c r="A9" s="214" t="s">
        <v>3</v>
      </c>
      <c r="B9" s="215"/>
      <c r="C9" s="136"/>
      <c r="D9" s="136"/>
      <c r="E9" s="136"/>
      <c r="F9" s="136"/>
      <c r="G9" s="216" t="s">
        <v>1166</v>
      </c>
      <c r="H9" s="216"/>
      <c r="I9" s="216"/>
      <c r="J9" s="216"/>
    </row>
    <row r="10" spans="1:10" ht="15" customHeight="1">
      <c r="A10" s="215" t="s">
        <v>4</v>
      </c>
      <c r="B10" s="215"/>
      <c r="C10" s="136"/>
      <c r="D10" s="136"/>
      <c r="E10" s="136"/>
      <c r="F10" s="136"/>
      <c r="G10" s="213" t="s">
        <v>1167</v>
      </c>
      <c r="H10" s="213"/>
      <c r="I10" s="213"/>
      <c r="J10" s="213"/>
    </row>
    <row r="11" spans="1:10" ht="15" customHeight="1">
      <c r="A11" s="214" t="s">
        <v>5</v>
      </c>
      <c r="B11" s="217"/>
      <c r="C11" s="136"/>
      <c r="D11" s="136"/>
      <c r="E11" s="136"/>
      <c r="F11" s="136"/>
      <c r="G11" s="211" t="s">
        <v>237</v>
      </c>
      <c r="H11" s="211"/>
      <c r="I11" s="211"/>
      <c r="J11" s="211"/>
    </row>
    <row r="12" spans="1:10" ht="15" customHeight="1">
      <c r="A12" s="56" t="s">
        <v>513</v>
      </c>
      <c r="B12" s="131"/>
      <c r="C12" s="136"/>
      <c r="D12" s="136"/>
      <c r="E12" s="136"/>
      <c r="F12" s="136"/>
      <c r="G12" s="213" t="s">
        <v>1168</v>
      </c>
      <c r="H12" s="213"/>
      <c r="I12" s="213"/>
      <c r="J12" s="213"/>
    </row>
    <row r="13" spans="1:10" ht="15" customHeight="1">
      <c r="A13" s="57" t="s">
        <v>7</v>
      </c>
      <c r="B13" s="58"/>
      <c r="C13" s="136"/>
      <c r="D13" s="136"/>
      <c r="E13" s="136"/>
      <c r="F13" s="136"/>
      <c r="G13" s="211" t="s">
        <v>1169</v>
      </c>
      <c r="H13" s="211"/>
      <c r="I13" s="211"/>
      <c r="J13" s="211"/>
    </row>
    <row r="14" spans="1:10">
      <c r="A14" s="59" t="s">
        <v>8</v>
      </c>
      <c r="B14" s="59"/>
      <c r="C14" s="61"/>
      <c r="D14" s="61"/>
      <c r="E14" s="61"/>
      <c r="F14" s="61"/>
      <c r="G14" s="218" t="s">
        <v>1170</v>
      </c>
      <c r="H14" s="218"/>
      <c r="I14" s="218"/>
      <c r="J14" s="218"/>
    </row>
    <row r="15" spans="1:10">
      <c r="A15" s="92" t="s">
        <v>566</v>
      </c>
      <c r="B15" s="93" t="s">
        <v>567</v>
      </c>
      <c r="C15" s="61"/>
      <c r="D15" s="61"/>
      <c r="E15" s="61"/>
      <c r="F15" s="61"/>
      <c r="G15" s="132"/>
      <c r="H15" s="132"/>
      <c r="I15" s="132"/>
      <c r="J15" s="132"/>
    </row>
    <row r="16" spans="1:10">
      <c r="A16" s="71" t="s">
        <v>27</v>
      </c>
      <c r="B16" s="72" t="s">
        <v>522</v>
      </c>
      <c r="C16" s="61"/>
      <c r="D16" s="61"/>
      <c r="E16" s="61"/>
      <c r="F16" s="61"/>
      <c r="G16" s="61"/>
      <c r="H16" s="61"/>
      <c r="I16" s="61"/>
      <c r="J16" s="61"/>
    </row>
    <row r="17" spans="1:10" s="60" customFormat="1" ht="36" customHeight="1">
      <c r="A17" s="220" t="s">
        <v>235</v>
      </c>
      <c r="B17" s="220" t="s">
        <v>557</v>
      </c>
      <c r="C17" s="220" t="s">
        <v>558</v>
      </c>
      <c r="D17" s="220" t="s">
        <v>559</v>
      </c>
      <c r="E17" s="220" t="s">
        <v>560</v>
      </c>
      <c r="F17" s="220" t="s">
        <v>561</v>
      </c>
      <c r="G17" s="220" t="s">
        <v>562</v>
      </c>
      <c r="H17" s="221"/>
      <c r="I17" s="220" t="s">
        <v>571</v>
      </c>
      <c r="J17" s="221"/>
    </row>
    <row r="18" spans="1:10" s="60" customFormat="1" ht="87" customHeight="1">
      <c r="A18" s="221"/>
      <c r="B18" s="221"/>
      <c r="C18" s="221"/>
      <c r="D18" s="221"/>
      <c r="E18" s="221"/>
      <c r="F18" s="221"/>
      <c r="G18" s="133" t="s">
        <v>563</v>
      </c>
      <c r="H18" s="133" t="s">
        <v>564</v>
      </c>
      <c r="I18" s="133" t="s">
        <v>563</v>
      </c>
      <c r="J18" s="133" t="s">
        <v>565</v>
      </c>
    </row>
    <row r="19" spans="1:10" s="60" customFormat="1" ht="45.75" customHeight="1">
      <c r="A19" s="167" t="s">
        <v>793</v>
      </c>
      <c r="B19" s="167" t="s">
        <v>794</v>
      </c>
      <c r="C19" s="167"/>
      <c r="D19" s="167"/>
      <c r="E19" s="167"/>
      <c r="F19" s="170"/>
      <c r="G19" s="167"/>
      <c r="H19" s="169"/>
      <c r="I19" s="167"/>
      <c r="J19" s="169"/>
    </row>
    <row r="20" spans="1:10">
      <c r="A20" s="167" t="s">
        <v>795</v>
      </c>
      <c r="B20" s="167" t="s">
        <v>796</v>
      </c>
      <c r="C20" s="167" t="s">
        <v>797</v>
      </c>
      <c r="D20" s="167" t="s">
        <v>798</v>
      </c>
      <c r="E20" s="167" t="s">
        <v>799</v>
      </c>
      <c r="F20" s="170" t="s">
        <v>800</v>
      </c>
      <c r="G20" s="167" t="s">
        <v>801</v>
      </c>
      <c r="H20" s="169" t="s">
        <v>802</v>
      </c>
      <c r="I20" s="167" t="s">
        <v>803</v>
      </c>
      <c r="J20" s="169" t="s">
        <v>804</v>
      </c>
    </row>
    <row r="21" spans="1:10" ht="25.5">
      <c r="A21" s="172" t="s">
        <v>805</v>
      </c>
      <c r="B21" s="172" t="s">
        <v>806</v>
      </c>
      <c r="C21" s="172"/>
      <c r="D21" s="172"/>
      <c r="E21" s="172"/>
      <c r="F21" s="174">
        <v>0</v>
      </c>
      <c r="G21" s="172"/>
      <c r="H21" s="173">
        <v>0</v>
      </c>
      <c r="I21" s="172"/>
      <c r="J21" s="173">
        <v>0</v>
      </c>
    </row>
    <row r="22" spans="1:10">
      <c r="A22" s="167" t="s">
        <v>807</v>
      </c>
      <c r="B22" s="167" t="s">
        <v>808</v>
      </c>
      <c r="C22" s="167"/>
      <c r="D22" s="167"/>
      <c r="E22" s="167"/>
      <c r="F22" s="170"/>
      <c r="G22" s="167"/>
      <c r="H22" s="169"/>
      <c r="I22" s="167"/>
      <c r="J22" s="169"/>
    </row>
    <row r="23" spans="1:10">
      <c r="A23" s="167" t="s">
        <v>809</v>
      </c>
      <c r="B23" s="167" t="s">
        <v>810</v>
      </c>
      <c r="C23" s="167" t="s">
        <v>811</v>
      </c>
      <c r="D23" s="167" t="s">
        <v>812</v>
      </c>
      <c r="E23" s="167" t="s">
        <v>813</v>
      </c>
      <c r="F23" s="170" t="s">
        <v>814</v>
      </c>
      <c r="G23" s="167" t="s">
        <v>815</v>
      </c>
      <c r="H23" s="169" t="s">
        <v>816</v>
      </c>
      <c r="I23" s="167" t="s">
        <v>817</v>
      </c>
      <c r="J23" s="169" t="s">
        <v>818</v>
      </c>
    </row>
    <row r="24" spans="1:10" ht="25.5">
      <c r="A24" s="172" t="s">
        <v>819</v>
      </c>
      <c r="B24" s="172" t="s">
        <v>820</v>
      </c>
      <c r="C24" s="172"/>
      <c r="D24" s="172"/>
      <c r="E24" s="172"/>
      <c r="F24" s="174">
        <v>0</v>
      </c>
      <c r="G24" s="172"/>
      <c r="H24" s="173">
        <v>0</v>
      </c>
      <c r="I24" s="172"/>
      <c r="J24" s="173">
        <v>0</v>
      </c>
    </row>
    <row r="25" spans="1:10" ht="25.5">
      <c r="A25" s="172" t="s">
        <v>821</v>
      </c>
      <c r="B25" s="172" t="s">
        <v>822</v>
      </c>
      <c r="C25" s="172"/>
      <c r="D25" s="172"/>
      <c r="E25" s="172"/>
      <c r="F25" s="174">
        <v>0</v>
      </c>
      <c r="G25" s="172"/>
      <c r="H25" s="173">
        <v>0</v>
      </c>
      <c r="I25" s="172"/>
      <c r="J25" s="173">
        <v>0</v>
      </c>
    </row>
    <row r="26" spans="1:10">
      <c r="A26" s="167" t="s">
        <v>823</v>
      </c>
      <c r="B26" s="167" t="s">
        <v>824</v>
      </c>
      <c r="C26" s="167"/>
      <c r="D26" s="167"/>
      <c r="E26" s="167"/>
      <c r="F26" s="170"/>
      <c r="G26" s="167"/>
      <c r="H26" s="169"/>
      <c r="I26" s="167"/>
      <c r="J26" s="169"/>
    </row>
    <row r="27" spans="1:10">
      <c r="A27" s="167" t="s">
        <v>825</v>
      </c>
      <c r="B27" s="167" t="s">
        <v>826</v>
      </c>
      <c r="C27" s="167" t="s">
        <v>827</v>
      </c>
      <c r="D27" s="167" t="s">
        <v>828</v>
      </c>
      <c r="E27" s="167" t="s">
        <v>829</v>
      </c>
      <c r="F27" s="170" t="s">
        <v>830</v>
      </c>
      <c r="G27" s="167" t="s">
        <v>831</v>
      </c>
      <c r="H27" s="169" t="s">
        <v>832</v>
      </c>
      <c r="I27" s="167" t="s">
        <v>833</v>
      </c>
      <c r="J27" s="169" t="s">
        <v>834</v>
      </c>
    </row>
    <row r="28" spans="1:10">
      <c r="A28" s="172" t="s">
        <v>835</v>
      </c>
      <c r="B28" s="172" t="s">
        <v>836</v>
      </c>
      <c r="C28" s="172"/>
      <c r="D28" s="172"/>
      <c r="E28" s="172"/>
      <c r="F28" s="174">
        <v>0</v>
      </c>
      <c r="G28" s="172"/>
      <c r="H28" s="173">
        <v>0</v>
      </c>
      <c r="I28" s="172"/>
      <c r="J28" s="173">
        <v>0</v>
      </c>
    </row>
    <row r="29" spans="1:10">
      <c r="A29" s="167" t="s">
        <v>837</v>
      </c>
      <c r="B29" s="167" t="s">
        <v>838</v>
      </c>
      <c r="C29" s="167"/>
      <c r="D29" s="167"/>
      <c r="E29" s="167"/>
      <c r="F29" s="170"/>
      <c r="G29" s="167"/>
      <c r="H29" s="169"/>
      <c r="I29" s="167"/>
      <c r="J29" s="169"/>
    </row>
    <row r="30" spans="1:10">
      <c r="A30" s="167" t="s">
        <v>839</v>
      </c>
      <c r="B30" s="167" t="s">
        <v>840</v>
      </c>
      <c r="C30" s="167" t="s">
        <v>841</v>
      </c>
      <c r="D30" s="167" t="s">
        <v>842</v>
      </c>
      <c r="E30" s="167" t="s">
        <v>843</v>
      </c>
      <c r="F30" s="170" t="s">
        <v>844</v>
      </c>
      <c r="G30" s="167" t="s">
        <v>845</v>
      </c>
      <c r="H30" s="169" t="s">
        <v>846</v>
      </c>
      <c r="I30" s="167" t="s">
        <v>847</v>
      </c>
      <c r="J30" s="169" t="s">
        <v>848</v>
      </c>
    </row>
    <row r="31" spans="1:10">
      <c r="A31" s="172" t="s">
        <v>849</v>
      </c>
      <c r="B31" s="172" t="s">
        <v>850</v>
      </c>
      <c r="C31" s="172"/>
      <c r="D31" s="172"/>
      <c r="E31" s="172"/>
      <c r="F31" s="174">
        <v>0</v>
      </c>
      <c r="G31" s="172"/>
      <c r="H31" s="173">
        <v>0</v>
      </c>
      <c r="I31" s="172"/>
      <c r="J31" s="173">
        <v>0</v>
      </c>
    </row>
    <row r="32" spans="1:10" ht="25.5">
      <c r="A32" s="172" t="s">
        <v>851</v>
      </c>
      <c r="B32" s="172" t="s">
        <v>852</v>
      </c>
      <c r="C32" s="172"/>
      <c r="D32" s="172"/>
      <c r="E32" s="172"/>
      <c r="F32" s="174">
        <v>0</v>
      </c>
      <c r="G32" s="172"/>
      <c r="H32" s="173">
        <v>0</v>
      </c>
      <c r="I32" s="172"/>
      <c r="J32" s="173">
        <v>0</v>
      </c>
    </row>
    <row r="33" spans="1:10" s="137" customFormat="1" ht="45.75" customHeight="1">
      <c r="A33" s="62" t="s">
        <v>10</v>
      </c>
      <c r="B33" s="63"/>
      <c r="C33" s="64"/>
      <c r="D33" s="61"/>
      <c r="E33" s="61"/>
      <c r="F33" s="61"/>
      <c r="G33" s="61"/>
      <c r="H33" s="61"/>
      <c r="I33" s="65" t="s">
        <v>11</v>
      </c>
      <c r="J33" s="61"/>
    </row>
    <row r="34" spans="1:10">
      <c r="A34" s="66" t="s">
        <v>12</v>
      </c>
      <c r="B34" s="63"/>
      <c r="C34" s="64"/>
      <c r="D34" s="61"/>
      <c r="E34" s="61"/>
      <c r="F34" s="61"/>
      <c r="G34" s="61"/>
      <c r="H34" s="61"/>
      <c r="I34" s="67" t="s">
        <v>13</v>
      </c>
      <c r="J34" s="61"/>
    </row>
    <row r="35" spans="1:10">
      <c r="A35" s="63"/>
      <c r="B35" s="63"/>
      <c r="C35" s="64"/>
      <c r="D35" s="136"/>
      <c r="E35" s="136"/>
      <c r="F35" s="136"/>
      <c r="G35" s="136"/>
      <c r="H35" s="136"/>
      <c r="I35" s="64"/>
      <c r="J35" s="136"/>
    </row>
    <row r="36" spans="1:10">
      <c r="A36" s="139"/>
      <c r="B36" s="136"/>
      <c r="C36" s="136"/>
      <c r="D36" s="136"/>
      <c r="E36" s="136"/>
      <c r="F36" s="136"/>
      <c r="G36" s="61"/>
      <c r="H36" s="136"/>
      <c r="I36" s="136"/>
      <c r="J36" s="136"/>
    </row>
    <row r="37" spans="1:10">
      <c r="A37" s="139"/>
      <c r="B37" s="136"/>
      <c r="C37" s="136"/>
      <c r="D37" s="136"/>
      <c r="E37" s="136"/>
      <c r="F37" s="136"/>
      <c r="G37" s="136"/>
      <c r="H37" s="136"/>
      <c r="I37" s="136"/>
      <c r="J37" s="136"/>
    </row>
    <row r="38" spans="1:10">
      <c r="A38" s="139"/>
      <c r="B38" s="136"/>
      <c r="C38" s="136"/>
      <c r="D38" s="136"/>
      <c r="E38" s="136"/>
      <c r="F38" s="136"/>
      <c r="G38" s="136"/>
      <c r="H38" s="136"/>
      <c r="I38" s="136"/>
      <c r="J38" s="136"/>
    </row>
    <row r="39" spans="1:10">
      <c r="A39" s="139"/>
      <c r="B39" s="136"/>
      <c r="C39" s="136"/>
      <c r="D39" s="136"/>
      <c r="E39" s="136"/>
      <c r="F39" s="136"/>
      <c r="G39" s="136"/>
      <c r="H39" s="136"/>
      <c r="I39" s="136"/>
      <c r="J39" s="136"/>
    </row>
    <row r="40" spans="1:10" s="60" customFormat="1">
      <c r="A40" s="219" t="s">
        <v>14</v>
      </c>
      <c r="B40" s="219"/>
      <c r="C40" s="61"/>
      <c r="D40" s="61"/>
      <c r="E40" s="61"/>
      <c r="F40" s="61"/>
      <c r="G40" s="61"/>
      <c r="H40" s="61"/>
      <c r="I40" s="153" t="s">
        <v>1164</v>
      </c>
      <c r="J40" s="154"/>
    </row>
    <row r="41" spans="1:10" s="60" customFormat="1">
      <c r="A41" s="72" t="s">
        <v>1171</v>
      </c>
      <c r="B41" s="61"/>
      <c r="C41" s="61"/>
      <c r="D41" s="61"/>
      <c r="E41" s="61"/>
      <c r="F41" s="61"/>
      <c r="G41" s="61"/>
      <c r="H41" s="61"/>
      <c r="I41" s="72" t="s">
        <v>1172</v>
      </c>
      <c r="J41" s="61"/>
    </row>
    <row r="42" spans="1:10" s="60" customFormat="1">
      <c r="A42" s="61" t="s">
        <v>1173</v>
      </c>
      <c r="B42" s="61"/>
      <c r="C42" s="61"/>
      <c r="D42" s="61"/>
      <c r="E42" s="61"/>
      <c r="F42" s="61"/>
      <c r="G42" s="61"/>
      <c r="H42" s="61"/>
      <c r="I42" s="61" t="s">
        <v>1174</v>
      </c>
      <c r="J42" s="61"/>
    </row>
    <row r="43" spans="1:10" s="60" customFormat="1">
      <c r="A43" s="152"/>
      <c r="B43" s="61"/>
      <c r="C43" s="61"/>
      <c r="D43" s="61"/>
      <c r="E43" s="61"/>
      <c r="F43" s="61"/>
      <c r="G43" s="61"/>
      <c r="H43" s="61"/>
      <c r="I43" s="61"/>
      <c r="J43" s="61"/>
    </row>
    <row r="44" spans="1:10" s="60" customFormat="1">
      <c r="A44" s="152"/>
      <c r="B44" s="61"/>
      <c r="C44" s="61"/>
      <c r="D44" s="61"/>
      <c r="E44" s="61"/>
      <c r="F44" s="61"/>
      <c r="G44" s="61"/>
      <c r="H44" s="61"/>
      <c r="I44" s="61"/>
      <c r="J44" s="61"/>
    </row>
    <row r="45" spans="1:10">
      <c r="A45" s="139"/>
      <c r="B45" s="136"/>
      <c r="C45" s="136"/>
      <c r="D45" s="136"/>
      <c r="E45" s="136"/>
      <c r="F45" s="136"/>
      <c r="G45" s="136"/>
      <c r="H45" s="136"/>
      <c r="I45" s="136"/>
      <c r="J45" s="136"/>
    </row>
    <row r="46" spans="1:10">
      <c r="A46" s="139"/>
      <c r="B46" s="136"/>
      <c r="C46" s="136"/>
      <c r="D46" s="136"/>
      <c r="E46" s="136"/>
      <c r="F46" s="136"/>
      <c r="G46" s="136"/>
      <c r="H46" s="136"/>
      <c r="I46" s="136"/>
      <c r="J46" s="136"/>
    </row>
  </sheetData>
  <mergeCells count="26">
    <mergeCell ref="A40:B40"/>
    <mergeCell ref="F17:F18"/>
    <mergeCell ref="G17:H17"/>
    <mergeCell ref="I17:J17"/>
    <mergeCell ref="A17:A18"/>
    <mergeCell ref="B17:B18"/>
    <mergeCell ref="C17:C18"/>
    <mergeCell ref="D17:D18"/>
    <mergeCell ref="E17:E18"/>
    <mergeCell ref="A11:B11"/>
    <mergeCell ref="G11:J11"/>
    <mergeCell ref="G12:J12"/>
    <mergeCell ref="G13:J13"/>
    <mergeCell ref="G14:J14"/>
    <mergeCell ref="A8:B8"/>
    <mergeCell ref="G8:J8"/>
    <mergeCell ref="A9:B9"/>
    <mergeCell ref="G9:J9"/>
    <mergeCell ref="A10:B10"/>
    <mergeCell ref="G10:J10"/>
    <mergeCell ref="A1:J1"/>
    <mergeCell ref="A2:J2"/>
    <mergeCell ref="A3:J4"/>
    <mergeCell ref="A5:J5"/>
    <mergeCell ref="A7:B7"/>
    <mergeCell ref="G7:J7"/>
  </mergeCells>
  <printOptions horizontalCentered="1"/>
  <pageMargins left="0.3" right="0.3" top="0.75" bottom="0.5" header="0.3" footer="0.3"/>
  <pageSetup paperSize="9" scale="70" fitToHeight="0" orientation="landscape" r:id="rId1"/>
  <headerFooter>
    <oddHeader>&amp;L&amp;"Arial"&amp;9&amp;KA80000CONFIDENTIAL&amp;1#</oddHeader>
  </headerFooter>
  <drawing r:id="rId2"/>
  <legacyDrawing r:id="rId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1.xml"/><Relationship Id="rId1" Type="http://schemas.openxmlformats.org/package/2006/relationships/digital-signature/signature" Target="sig2.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E4nHsw7AD4woRq7xFiufS6IFVFDjwJnKozTWDL4zs8E=</DigestValue>
    </Reference>
    <Reference Type="http://www.w3.org/2000/09/xmldsig#Object" URI="#idOfficeObject">
      <DigestMethod Algorithm="http://www.w3.org/2001/04/xmlenc#sha256"/>
      <DigestValue>OkgF1i6htUOTOvTGcx9V/qUsXHL2gqRhR/B6Mfou5oU=</DigestValue>
    </Reference>
    <Reference Type="http://uri.etsi.org/01903#SignedProperties" URI="#idSignedProperties">
      <Transforms>
        <Transform Algorithm="http://www.w3.org/TR/2001/REC-xml-c14n-20010315"/>
      </Transforms>
      <DigestMethod Algorithm="http://www.w3.org/2001/04/xmlenc#sha256"/>
      <DigestValue>uJ3OfqkLYL2hKJmq4D6OXsuIabRwnE+ln2+TMa+4cps=</DigestValue>
    </Reference>
  </SignedInfo>
  <SignatureValue>6VTkk19908da4kwCnQalW83PW3MwImuLE9Jtrm8Xkngfjeg+rBVUT8Jje/rYHxwPxYJByu2GBkIh
Kvw31+rSZdXwQoTyABkB1980Ea26+yjk8CPVEg4E87QhCcOcxpPqZrrBep+2yFRJzPVzEP00FP2U
xVtPss/fl3jgo5nnvbeqKYddX6M3mbyrGR8NI/4yP1NzPs3twBiIo0JU7wl6KQYNGPQAM1LlzfO0
ENLbVVIcwubzp71E5lbyHN3HB9bdWL5enTdZpkd1R0VOLsZf13lLAtroHkOzN7/diksLKc8R4bPj
KYnrhFmjXnNlHWybcYmYCKIZL55cZ0J6VAc4lw==</SignatureValue>
  <KeyInfo>
    <X509Data>
      <X509Certificate>MIIGCjCCBPKgAwIBAgIQVAK8XKzOZpwgJAACAAhy6TANBgkqhkiG9w0BAQsFADAzMQswCQYDVQQGEwJWTjEWMBQGA1UECgwNTkFDRU5DT01NIFNDVDEMMAoGA1UEAwwDQ0EyMB4XDTI0MTEyMDA0MjkzN1oXDTI2MDgxOTA0MjkzN1owggGMMQswCQYDVQQGEwJWTjGBnTCBmgYDVQQHDIGSVOG6p25nIDE1LCBUw7JhIG5ow6AgVmlldGNvbWJhbmsgVG93ZXIsIDE5OCBUcuG6p24gUXVhbmcgS2jhuqNpLCBQaMaw4budbmcgTMO9IFRow6FpIFThu5UsIFF14bqtbiBIb8OgbiBLaeG6v20sIFRow6BuaCBwaOG7kSBIw6AgTuG7mWksIFZp4buHdCBOYW0xHjAcBgoJkiaJk/IsZAEBDA5NU1Q6MDEwMTg0MjY2OTFNMEsGA1UECgxEQ8OUTkcgVFkgVE5ISCBRVeG6ok4gTMOdIFFV4bu4IMSQ4bqmVSBUxq8gQ0jhu6hORyBLSE/DgU4gVklFVENPTUJBTksxHzAdBgkqhkiG9w0BCQEWEHZhbmRvYW5AdmNiZi5jb20xTTBLBgNVBAMMREPDlE5HIFRZIFROSEggUVXhuqJOIEzDnSBRVeG7uCDEkOG6plUgVMavIENI4buoTkcgS0hPw4FOIFZJRVRDT01CQU5LMIIBIjANBgkqhkiG9w0BAQEFAAOCAQ8AMIIBCgKCAQEA8JJIyrKLk3DK31Fo8yF5DCsWIqUxHHmqE5zYQapWXnIP04FX45FUwvERUnqxV5kUdYWHtd9DWQ5T5ja85wnjX7dpcGQrvbICBRuhIgNdnGuGKriJqdsTUNINr92thkGp5W82vgM+PzoCbffEuoq2+p6fY7plRdH+AZY/tzWClG8cUP+/Z2SHfwVpDu2zU4Moy0JNugFE34N07roYQ63JO/JZsFArqVySxBK0+cFeRJff+oaWxF6GW1N3pV7PD2QCz9Yz1+ou5WwZ3dGdInbJFUe58D37rMmX/PElcrx89HoBbEwjbpSlDFAvsMrQiWCR2PpwsFEHdBDOAw76BoukIQIDAQABo4IBvTCCAbkwHwYDVR0lBBgwFgYKKwYBBAGCNwoDDAYIKwYBBQUHAwQwHQYDVR0OBBYEFISxtI5neAOhQidbIuWmRDbz8i36MA4GA1UdDwEB/wQEAwIF4DAfBgNVHSMEGDAWgBRN0eTUQrgmidk3J4ABlTF81RpEXzArBgNVHR8EJDAiMCCgHqAchhpodHRwOi8vY2F2bi52bi9uZXcvQ0EyLmNybDBpBggrBgEFBQcBAQRdMFswKQYIKwYBBQUHMAGGHWh0dHA6Ly9vY3NwLmNhdm4udm4vb2NzcC9vY3NwMC4GCCsGAQUFBzAChiJodHRwOi8vY2F2bi52bi9zaGEyNTYvQ0EyXzIwMjQuY3J0MD0GCSsGAQQBgjcVBwQwMC4GJisGAQQBgjcVCIWPzxCBg58jh7mFMoeKwlCn/3+Be4SC1heHtdBzAgFkAgEFMCkGCSsGAQQBgjcVCgQcMBowDAYKKwYBBAGCNwoDDDAKBggrBgEFBQcDBDBEBgkqhkiG9w0BCQ8ENzA1MA4GCCqGSIb3DQMCAgIAgDAOBggqhkiG9w0DBAICAIAwBwYFKw4DAgcwCgYIKoZIhvcNAwcwDQYJKoZIhvcNAQELBQADggEBAG14r4262wjZF/YSiXV4grW9GgkoAJcEdOueHiqLfCk/gTHKS1NQqtf3M+1XIAOyJh3zXNcYtphw7g61eDU9jQLp9vrf/lQRroWtxZ7nOqxCacVLH87q3KbZZM6Miq+uXaVK/NVl5EXUOpqpQmVO0n3pWcG/dJQr3Iwuw6Ndl7ylTGA38g9jyAbEAiqEOwz/3VC/2+Ki7Vmr75qW3hv4lso6RFA2El8xl0rQOX29TAKheJIfRR7VI8eTIdjcbUC1pa2n2ABVhEwVmKxPxd32soym3XY1ukxkY9F6Knt9Sto95LTN3y7Ax1d1nsj6EzNgBsvWz9ovaNP7RojlP1dVpK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IL8odm1F4DXJ8JZjc1UrvS13RjuHVTjytVAUwN5Nlf4=</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EPevucF/WX9ictGdSC9GjVRapZMNpWTG9m2RStfYgLw=</DigestValue>
      </Reference>
      <Reference URI="/xl/drawings/drawing2.xml?ContentType=application/vnd.openxmlformats-officedocument.drawing+xml">
        <DigestMethod Algorithm="http://www.w3.org/2001/04/xmlenc#sha256"/>
        <DigestValue>dNdQZIllnXFDR/bwB6UUoYZ7Wv64pOOhebhpN+tWNPM=</DigestValue>
      </Reference>
      <Reference URI="/xl/drawings/drawing3.xml?ContentType=application/vnd.openxmlformats-officedocument.drawing+xml">
        <DigestMethod Algorithm="http://www.w3.org/2001/04/xmlenc#sha256"/>
        <DigestValue>PBH0ejODvRgxhvJV4DqvvMqjH8ONCxkkV0sNRLeqelI=</DigestValue>
      </Reference>
      <Reference URI="/xl/drawings/drawing4.xml?ContentType=application/vnd.openxmlformats-officedocument.drawing+xml">
        <DigestMethod Algorithm="http://www.w3.org/2001/04/xmlenc#sha256"/>
        <DigestValue>gVba4abSwAlh/vjAYgbXFD6qlvpbWYll+sj9XCzLWhU=</DigestValue>
      </Reference>
      <Reference URI="/xl/drawings/drawing5.xml?ContentType=application/vnd.openxmlformats-officedocument.drawing+xml">
        <DigestMethod Algorithm="http://www.w3.org/2001/04/xmlenc#sha256"/>
        <DigestValue>Ub4N0kgPj8KLaBfJuYKzR8LKZDwS6+YNwF3yCi1rnbw=</DigestValue>
      </Reference>
      <Reference URI="/xl/drawings/drawing6.xml?ContentType=application/vnd.openxmlformats-officedocument.drawing+xml">
        <DigestMethod Algorithm="http://www.w3.org/2001/04/xmlenc#sha256"/>
        <DigestValue>YFhEQml/PdsziIqn6+6slvZLNGZBMvla1CYMoEXgBxA=</DigestValue>
      </Reference>
      <Reference URI="/xl/drawings/drawing7.xml?ContentType=application/vnd.openxmlformats-officedocument.drawing+xml">
        <DigestMethod Algorithm="http://www.w3.org/2001/04/xmlenc#sha256"/>
        <DigestValue>Y3uyDl2l4wfExF0IshujbDPUydS7gSM+AAMbKSrAHTM=</DigestValue>
      </Reference>
      <Reference URI="/xl/drawings/vmlDrawing1.vml?ContentType=application/vnd.openxmlformats-officedocument.vmlDrawing">
        <DigestMethod Algorithm="http://www.w3.org/2001/04/xmlenc#sha256"/>
        <DigestValue>oo1GnjvhDlxb8hThH/+3SUzM6fauLJ/uIhe6uKlMkg8=</DigestValue>
      </Reference>
      <Reference URI="/xl/drawings/vmlDrawing2.vml?ContentType=application/vnd.openxmlformats-officedocument.vmlDrawing">
        <DigestMethod Algorithm="http://www.w3.org/2001/04/xmlenc#sha256"/>
        <DigestValue>7Y5WIZ/g/Yqh1qgijRwZp03iy1ewCIytSTTaPn+Qvh8=</DigestValue>
      </Reference>
      <Reference URI="/xl/drawings/vmlDrawing3.vml?ContentType=application/vnd.openxmlformats-officedocument.vmlDrawing">
        <DigestMethod Algorithm="http://www.w3.org/2001/04/xmlenc#sha256"/>
        <DigestValue>bcsd27eKWFvEDZH4x35EXoSM9AHHXQ03hg1IYzIg9qA=</DigestValue>
      </Reference>
      <Reference URI="/xl/drawings/vmlDrawing4.vml?ContentType=application/vnd.openxmlformats-officedocument.vmlDrawing">
        <DigestMethod Algorithm="http://www.w3.org/2001/04/xmlenc#sha256"/>
        <DigestValue>zZuyZBa6DET9j3ek0D7BA9ULjVoqvvalJU0LAk/ASNQ=</DigestValue>
      </Reference>
      <Reference URI="/xl/drawings/vmlDrawing5.vml?ContentType=application/vnd.openxmlformats-officedocument.vmlDrawing">
        <DigestMethod Algorithm="http://www.w3.org/2001/04/xmlenc#sha256"/>
        <DigestValue>s+/28AlyYKRaOkEFBlCFFZH7wioq+X+zvjeMFfTRjeI=</DigestValue>
      </Reference>
      <Reference URI="/xl/drawings/vmlDrawing6.vml?ContentType=application/vnd.openxmlformats-officedocument.vmlDrawing">
        <DigestMethod Algorithm="http://www.w3.org/2001/04/xmlenc#sha256"/>
        <DigestValue>Gp4KXCqi5h8cyodQDgIdBy3v5ggvX7FGhqCy2rEdVYM=</DigestValue>
      </Reference>
      <Reference URI="/xl/drawings/vmlDrawing7.vml?ContentType=application/vnd.openxmlformats-officedocument.vmlDrawing">
        <DigestMethod Algorithm="http://www.w3.org/2001/04/xmlenc#sha256"/>
        <DigestValue>Xr3+kq69TD/vBQKf26ciivCORqPyjqTMejqvTpB7xdQ=</DigestValue>
      </Reference>
      <Reference URI="/xl/media/image1.emf?ContentType=image/x-emf">
        <DigestMethod Algorithm="http://www.w3.org/2001/04/xmlenc#sha256"/>
        <DigestValue>xqp1FaYKXqmMN1lqVMcDSslWLIfqIj6j6/AWDSUaROE=</DigestValue>
      </Reference>
      <Reference URI="/xl/media/image2.emf?ContentType=image/x-emf">
        <DigestMethod Algorithm="http://www.w3.org/2001/04/xmlenc#sha256"/>
        <DigestValue>xqp1FaYKXqmMN1lqVMcDSslWLIfqIj6j6/AWDSUaROE=</DigestValue>
      </Reference>
      <Reference URI="/xl/printerSettings/printerSettings1.bin?ContentType=application/vnd.openxmlformats-officedocument.spreadsheetml.printerSettings">
        <DigestMethod Algorithm="http://www.w3.org/2001/04/xmlenc#sha256"/>
        <DigestValue>gDxsOKQj6w1IUc2RzqzDnDEL9pMQtF+loYCKamEv2rY=</DigestValue>
      </Reference>
      <Reference URI="/xl/printerSettings/printerSettings2.bin?ContentType=application/vnd.openxmlformats-officedocument.spreadsheetml.printerSettings">
        <DigestMethod Algorithm="http://www.w3.org/2001/04/xmlenc#sha256"/>
        <DigestValue>TkIJf06pcILqdw1b8ANESLahyakOn5G+kCrz0mp8kQ8=</DigestValue>
      </Reference>
      <Reference URI="/xl/printerSettings/printerSettings3.bin?ContentType=application/vnd.openxmlformats-officedocument.spreadsheetml.printerSettings">
        <DigestMethod Algorithm="http://www.w3.org/2001/04/xmlenc#sha256"/>
        <DigestValue>TkIJf06pcILqdw1b8ANESLahyakOn5G+kCrz0mp8kQ8=</DigestValue>
      </Reference>
      <Reference URI="/xl/printerSettings/printerSettings4.bin?ContentType=application/vnd.openxmlformats-officedocument.spreadsheetml.printerSettings">
        <DigestMethod Algorithm="http://www.w3.org/2001/04/xmlenc#sha256"/>
        <DigestValue>TkIJf06pcILqdw1b8ANESLahyakOn5G+kCrz0mp8kQ8=</DigestValue>
      </Reference>
      <Reference URI="/xl/printerSettings/printerSettings5.bin?ContentType=application/vnd.openxmlformats-officedocument.spreadsheetml.printerSettings">
        <DigestMethod Algorithm="http://www.w3.org/2001/04/xmlenc#sha256"/>
        <DigestValue>TkIJf06pcILqdw1b8ANESLahyakOn5G+kCrz0mp8kQ8=</DigestValue>
      </Reference>
      <Reference URI="/xl/printerSettings/printerSettings6.bin?ContentType=application/vnd.openxmlformats-officedocument.spreadsheetml.printerSettings">
        <DigestMethod Algorithm="http://www.w3.org/2001/04/xmlenc#sha256"/>
        <DigestValue>TkIJf06pcILqdw1b8ANESLahyakOn5G+kCrz0mp8kQ8=</DigestValue>
      </Reference>
      <Reference URI="/xl/printerSettings/printerSettings7.bin?ContentType=application/vnd.openxmlformats-officedocument.spreadsheetml.printerSettings">
        <DigestMethod Algorithm="http://www.w3.org/2001/04/xmlenc#sha256"/>
        <DigestValue>TkIJf06pcILqdw1b8ANESLahyakOn5G+kCrz0mp8kQ8=</DigestValue>
      </Reference>
      <Reference URI="/xl/printerSettings/printerSettings8.bin?ContentType=application/vnd.openxmlformats-officedocument.spreadsheetml.printerSettings">
        <DigestMethod Algorithm="http://www.w3.org/2001/04/xmlenc#sha256"/>
        <DigestValue>pMJIGCTvv53lHYx5orAHKLd3ukL4eDNMbBm04YLczoI=</DigestValue>
      </Reference>
      <Reference URI="/xl/sharedStrings.xml?ContentType=application/vnd.openxmlformats-officedocument.spreadsheetml.sharedStrings+xml">
        <DigestMethod Algorithm="http://www.w3.org/2001/04/xmlenc#sha256"/>
        <DigestValue>90VNnUSJlBeLQZHhZU6kND92tvWF7Pz4T8P8XGop4eA=</DigestValue>
      </Reference>
      <Reference URI="/xl/styles.xml?ContentType=application/vnd.openxmlformats-officedocument.spreadsheetml.styles+xml">
        <DigestMethod Algorithm="http://www.w3.org/2001/04/xmlenc#sha256"/>
        <DigestValue>2iqIfXW/bmwjemgOVbDp9j/bwhqJKVy1G5d+sP3mPFI=</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+Tcydpby5EcsA0FYGuebiUGSHWER0iCQ2D2EF8uP12Q=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0Gw8ieZejkTBZLHr8vPxA8LqUImYLwqorSVmPTnzJMM=</DigestValue>
      </Reference>
      <Reference URI="/xl/worksheets/sheet1.xml?ContentType=application/vnd.openxmlformats-officedocument.spreadsheetml.worksheet+xml">
        <DigestMethod Algorithm="http://www.w3.org/2001/04/xmlenc#sha256"/>
        <DigestValue>RLOtS5heqv2iWBiRONy1qRHRTaS0PuM14V9D7HAbgn4=</DigestValue>
      </Reference>
      <Reference URI="/xl/worksheets/sheet2.xml?ContentType=application/vnd.openxmlformats-officedocument.spreadsheetml.worksheet+xml">
        <DigestMethod Algorithm="http://www.w3.org/2001/04/xmlenc#sha256"/>
        <DigestValue>asqoag+EhlV0K+K4+NY75a7y29qvSqtCQSaaXjR7CQI=</DigestValue>
      </Reference>
      <Reference URI="/xl/worksheets/sheet3.xml?ContentType=application/vnd.openxmlformats-officedocument.spreadsheetml.worksheet+xml">
        <DigestMethod Algorithm="http://www.w3.org/2001/04/xmlenc#sha256"/>
        <DigestValue>9x6ZfW/BX1Ct5JRPOFa8nZhZVEmtHs+peKdAhLassQU=</DigestValue>
      </Reference>
      <Reference URI="/xl/worksheets/sheet4.xml?ContentType=application/vnd.openxmlformats-officedocument.spreadsheetml.worksheet+xml">
        <DigestMethod Algorithm="http://www.w3.org/2001/04/xmlenc#sha256"/>
        <DigestValue>PQqaVrt6d3Kmq/wQmTB6vbpcxX9iB2fstsdZ+/u6WOM=</DigestValue>
      </Reference>
      <Reference URI="/xl/worksheets/sheet5.xml?ContentType=application/vnd.openxmlformats-officedocument.spreadsheetml.worksheet+xml">
        <DigestMethod Algorithm="http://www.w3.org/2001/04/xmlenc#sha256"/>
        <DigestValue>quOkMVT6sBRrTqXyTjy6ei/jXwNPXVTGW/Qx9Y4TKUI=</DigestValue>
      </Reference>
      <Reference URI="/xl/worksheets/sheet6.xml?ContentType=application/vnd.openxmlformats-officedocument.spreadsheetml.worksheet+xml">
        <DigestMethod Algorithm="http://www.w3.org/2001/04/xmlenc#sha256"/>
        <DigestValue>VI0dlYQX+8AtIpKf9i/NVrGTXXLit8lb85XBWOOBl8I=</DigestValue>
      </Reference>
      <Reference URI="/xl/worksheets/sheet7.xml?ContentType=application/vnd.openxmlformats-officedocument.spreadsheetml.worksheet+xml">
        <DigestMethod Algorithm="http://www.w3.org/2001/04/xmlenc#sha256"/>
        <DigestValue>k49gHKeHu6ovUyz0SxdzUY85WOvI2iZHtsuK0wXMBB4=</DigestValue>
      </Reference>
      <Reference URI="/xl/worksheets/sheet8.xml?ContentType=application/vnd.openxmlformats-officedocument.spreadsheetml.worksheet+xml">
        <DigestMethod Algorithm="http://www.w3.org/2001/04/xmlenc#sha256"/>
        <DigestValue>g7pasPPZjKPU9L9BMdk5jqrIsRM8AeOg5pIcdSNpRNU=</DigestValue>
      </Reference>
    </Manifest>
    <SignatureProperties>
      <SignatureProperty Id="idSignatureTime" Target="#idPackageSignature">
        <mdssi:SignatureTime xmlns:mdssi="http://schemas.openxmlformats.org/package/2006/digital-signature">
          <mdssi:Format>YYYY-MM-DDThh:mm:ssTZD</mdssi:Format>
          <mdssi:Value>2025-03-07T08:22:44Z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16.0.18429/26</OfficeVersion>
          <ApplicationVersion>16.0.18429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2025-03-07T08:22:44Z</xd:SigningTime>
          <xd:SigningCertificate>
            <xd:Cert>
              <xd:CertDigest>
                <DigestMethod Algorithm="http://www.w3.org/2001/04/xmlenc#sha256"/>
                <DigestValue>yyutjU3gw13LxEbdJkvWa5YBPD78HEQBUNTniH1Et7o=</DigestValue>
              </xd:CertDigest>
              <xd:IssuerSerial>
                <X509IssuerName>CN=CA2, O=NACENCOMM SCT, C=VN</X509IssuerName>
                <X509SerialNumber>111669356675127385775036884495612015337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CjCCA/KgAwIBAgIQOkvBMw0NDLMaC/zDW69zKDANBgkqhkiG9w0BAQsFADCBozELMAkGA1UEBhMCVk4xMzAxBgNVBAoMKk1pbmlzdHJ5IG9mIEluZm9ybWF0aW9uIGFuZCBDb21tdW5pY2F0aW9uczE8MDoGA1UECwwzTmF0aW9uYWwgQ2VudHJlIG9mIERpZ2l0YWwgU2lnbmF0dXJlIEF1dGhlbnRpY2F0aW9uMSEwHwYDVQQDDBhWaWV0bmFtIE5hdGlvbmFsIFJvb3QgQ0EwHhcNMjQwODMwMDMxNTQ1WhcNMjkwODMwMDMxNTQ2WjAzMQswCQYDVQQGEwJWTjEWMBQGA1UECgwNTkFDRU5DT01NIFNDVDEMMAoGA1UEAwwDQ0EyMIIBIjANBgkqhkiG9w0BAQEFAAOCAQ8AMIIBCgKCAQEA9hMrN+c3y9AryCchQlaF0zYBzwzJ5/BvNlJRV1otT3egOhhgEBt/OmrguqheEWWP4U6onZWeF7gTQ6FMA41ZvM0fWxnoouQrkgxlpxwRXbbwZsksZxjWKmli94B7VbsU811QicIb2T5CNUv0/FMi1399hzoIHTSkRM+QRFirEEE8vmBPRh9cmobOGC8nvFhS1SSLnLweGf7AA9KLQ4uq8JJ1wCUQHPNetHqzRcIPpFh9HpY+XZjU3Oek+taGaiZjPZeC+b7ZNB/6ALUeVS9AIYbWUo9w5tr9unbFVNumbHn95mWN3xhARbRex62VxNwGmmwbdmLSbbACD+CUgV0sxQ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3R5NRCuCaJ2TcngAGVMXzVGkRfMEIGCCsGAQUFBwEBBDYwNDAyBggrBgEFBQcwAoYmaHR0cHM6Ly9yb290Y2EuZ292LnZuL2NydC92bnJjYTI1Ni5wN2IwEgYDVR0TAQH/BAgwBgEB/wIBADA3BgNVHR8EMDAuMCygKqAohiZodHRwczovL3Jvb3RjYS5nb3Yudm4vY3JsL3ZucmNhMjU2LmNybDANBgkqhkiG9w0BAQsFAAOCAgEAIdTuZX+kVGanmWbtvokyjsLUH+ksoDnEDtqGHEwk/XsSHyK8Vvw92Xz4tmTyDVfSndfP3tbDzspj9WK6iFuWgQBi2ZMfJq2WeXNUwq0+H8pmYjPlQ68CtLPkyG3TZcrY7lv/0ujQuu4I0LvYMOSuqafVULAraJbjaHTxOLIZXYnH056Ve5kP6dA6nE/uCkQJHZOpx5cg00jKGUzhigb2097bkz67FPTJ6OkzfrAAo1Vv3XOLu601+Bdmgn9z+eOkoACHK7l6isXd0ULC6qKI7odos2uCCLH50rN4gEI3bX+x722U9M0qQsUyC8+blX40RLI/yDX4+L040j62ELaaBZX7NnzbKkbAgtRiCu4wbTjRhIvsPYke0Ey1AVxVTDsJ13cAqNVljoCXYTu70eYQfED6NvAJT3JzBIjFfD0e8nNqJTY8PPqzjtG0UgzI7zuwbd7NQsWxOHxhvysyOzdTgx9Id5+oAMCw8mDeQr24ZZ62ZRsX0O5GCesfUGeiC9AMJfJAcM14zL+Yl4MAkx0H7BfUhwl8yPDHAoxnravQ6APqcGm9WuM50s6Dr580LwlNsYM9uGJEINLDSWLcQvXLhMlde1hmQnQzzsSqnT41SYh5WI0CYBJI8k+DlMvTcW51LFyfqGWYXELmKpTZ0lnDfTNuNXN7fFsvcAv+8+ADlH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+c1haz7KV3LYcyJkWcZht5Fa4txor0QBH6pJHHAcw9E=</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yzmqUTeF7xQHbSjg5hTy5znSKEBs2xckptfkXW9M3+s=</DigestValue>
    </Reference>
  </SignedInfo>
  <SignatureValue>kXMiA7M98+t1aYemFizPm2hh1fZitYvwVHtnSd34PQSFSdzdkIsnepeTEN+BEXAdcGu698L2FT5H
eW14vX16eLLaQS4bkl0VCdRdnRbX5m+ekb0FN9NTc+iDrcsJj2OJqrpWyd1AUc5QTI+V3OG5E/fc
+3WueRo0m12r3jdcFg3xpuViIvHUkpTr3CB19eLyQWUrN3hr2tDhbUgdLK55DtWxkl+CbbskHqIv
vyeCNYkLD+dfzxiHnCx/RI3WaU0xNoGrNu69ssv+jRb9sH+4SswPw+C/iNFzq1zheNeGvz1hLIKh
wkIBAJE9L0eflPkag5RVlsxMkNEmGbwSeCgS8w==</SignatureValue>
  <KeyInfo>
    <X509Data>
      <X509Certificate>MIIFVTCCBD2gAwIBAgIQVAEBAVJeHBcT07K+AiOMGDANBgkqhkiG9w0BAQsFADBcMQswCQYDVQQGEwJWTjEzMDEGA1UECgwqVklFVE5BTSBQT1NUUyBBTkQgVEVMRUNPTU1VTklDQVRJT05TIEdST1VQMRgwFgYDVQQDDA9WTlBULUNBIFNIQS0yNTYwHhcNMjMwNDEzMDg0NTAwWhcNMjUwNzI4MTEwOTQ3WjCBozELMAkGA1UEBhMCVk4xEjAQBgNVBAgMCUjDgCBO4buYSTESMBAGA1UEBwwJQkEgxJDDjE5IMUwwSgYDVQQDDENOR8OCTiBIw4BORyBUTkhIIE3hu5hUIFRIw4BOSCBWScOKTiBTVEFOREFSRCBDSEFSVEVSRUQgKFZJ4buGVCBOQU0pMR4wHAYKCZImiZPyLGQBAQwOTVNUOjAxMDM2MTcxNDcwggEiMA0GCSqGSIb3DQEBAQUAA4IBDwAwggEKAoIBAQC84raidM4NDldDrR86/h6kd1XDXm2XLp+FtTmAUwMUmgaWFnXSv5qpzl8zvg1EV/6RbPsbO83dBfxZGIpiCVWA/f5luQ6G++28dRbg7WFWe+0VS+oDY799LEX54pp+ow+IS1AHLLbz2B86JgBpkuPFARzGtO+rAsuwBPHBYnPQy7EsieB/0rRRM2hOUmvj1cLAmWc5HpjNoiXi+SJkYFHzzfqspjogPjmldrBPBEhFxdUOYjlAhi2imITt0tW7Wx5OxSDhXXXfEowg08y61WeZxNNzmNe6u1WiA8rvXIJSiWGDBEQx7/RfMK39c7tPWX/R7aJU29TH8jMz75VjRszvAgMBAAGjggHJMIIBxTB+BggrBgEFBQcBAQRyMHAwOQYIKwYBBQUHMAKGLWh0dHA6Ly9wdWIudm5wdC1jYS52bi9jZXJ0cy92bnB0Y2Etc2hhMjU2LmNlcjAzBggrBgEFBQcwAYYnaHR0cDovL29jc3Atc2hhMjU2LnZucHQtY2Eudm4vcmVzcG9uZGVyMB0GA1UdDgQWBBSKiVkYljMrYn541r0VRU92+6Lhoz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GAYDVR0RBBEwD4ENZm1vLnZuQHNjLmNvbTANBgkqhkiG9w0BAQsFAAOCAQEABrwNMw2ouxj+4EP6cnwOSdtiQBjU6Ix47NTbB65hp7C1m0ZKRhQqmwtrjmJwt58/2CC/bJeopyr0MKK/5Pauvsm50/kL62lgY63F14KTwhmG+kBqKNM4q/pbCEHYMe4f/HELx4w4+lzkAhSzqVmp4QwhIma77TLLCRx/x/TMJxlp/Tw2KTtUdWGVQ6THLyKik625S/8nE/Xr6pVCge2cQ6p/kGtRrNiYhc1upTOUFFM0a9xp0owucbRsdUz9PDYDEm/N+orMk6nW3ETQo4/YOIPYkFJUHxlPyGEHOi7V4iajJLb6LBp9S/koV392ABW/u4cDlk7eUX0rDauleQqLV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IL8odm1F4DXJ8JZjc1UrvS13RjuHVTjytVAUwN5Nlf4=</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0MDV3Yyg/zSkEOLlNBPSX3QFzlGraZLFpGkqn8NN7+Q=</DigestValue>
      </Reference>
      <Reference URI="/xl/drawings/drawing2.xml?ContentType=application/vnd.openxmlformats-officedocument.drawing+xml">
        <DigestMethod Algorithm="http://www.w3.org/2001/04/xmlenc#sha256"/>
        <DigestValue>1Ctis7+XAvkfLVvWb+5Pn7FgMT4B3d8yFQLqeAbW7nY=</DigestValue>
      </Reference>
      <Reference URI="/xl/drawings/drawing3.xml?ContentType=application/vnd.openxmlformats-officedocument.drawing+xml">
        <DigestMethod Algorithm="http://www.w3.org/2001/04/xmlenc#sha256"/>
        <DigestValue>nRgUbtJnSe3yVlWa2E2EhnzzaJpLx9MZNpeosOTJqTs=</DigestValue>
      </Reference>
      <Reference URI="/xl/drawings/drawing4.xml?ContentType=application/vnd.openxmlformats-officedocument.drawing+xml">
        <DigestMethod Algorithm="http://www.w3.org/2001/04/xmlenc#sha256"/>
        <DigestValue>vFGCfUy6iuClYJ4IhneWoGIrnWT6pYFGXM+yW6gwP18=</DigestValue>
      </Reference>
      <Reference URI="/xl/drawings/drawing5.xml?ContentType=application/vnd.openxmlformats-officedocument.drawing+xml">
        <DigestMethod Algorithm="http://www.w3.org/2001/04/xmlenc#sha256"/>
        <DigestValue>w8WLpIkaImrkp/xGZNapNyr1bI6mFM9DlDA1KuLc5T8=</DigestValue>
      </Reference>
      <Reference URI="/xl/drawings/drawing6.xml?ContentType=application/vnd.openxmlformats-officedocument.drawing+xml">
        <DigestMethod Algorithm="http://www.w3.org/2001/04/xmlenc#sha256"/>
        <DigestValue>8HfCVzuANB/YHiFm9Ox5M2bH0SSXLHsbacGtOk0fWHY=</DigestValue>
      </Reference>
      <Reference URI="/xl/drawings/drawing7.xml?ContentType=application/vnd.openxmlformats-officedocument.drawing+xml">
        <DigestMethod Algorithm="http://www.w3.org/2001/04/xmlenc#sha256"/>
        <DigestValue>OrqvyGRlYkOiBs7adM4pGWCFqrTjyBf1fEA0qEcEa0E=</DigestValue>
      </Reference>
      <Reference URI="/xl/drawings/vmlDrawing1.vml?ContentType=application/vnd.openxmlformats-officedocument.vmlDrawing">
        <DigestMethod Algorithm="http://www.w3.org/2001/04/xmlenc#sha256"/>
        <DigestValue>/GaQ1t0ddDrP2B25fJCn1G0l51VKAoAj77x25b+D7sE=</DigestValue>
      </Reference>
      <Reference URI="/xl/drawings/vmlDrawing2.vml?ContentType=application/vnd.openxmlformats-officedocument.vmlDrawing">
        <DigestMethod Algorithm="http://www.w3.org/2001/04/xmlenc#sha256"/>
        <DigestValue>xi+wDum5uYd0kT4cGfPHmi0X1HotDthXvbvyrrAwmVQ=</DigestValue>
      </Reference>
      <Reference URI="/xl/drawings/vmlDrawing3.vml?ContentType=application/vnd.openxmlformats-officedocument.vmlDrawing">
        <DigestMethod Algorithm="http://www.w3.org/2001/04/xmlenc#sha256"/>
        <DigestValue>oS+lX1eD2xkCAZ6/cBEx7Gk8sX4hqEmSmylCLlh/g/w=</DigestValue>
      </Reference>
      <Reference URI="/xl/drawings/vmlDrawing4.vml?ContentType=application/vnd.openxmlformats-officedocument.vmlDrawing">
        <DigestMethod Algorithm="http://www.w3.org/2001/04/xmlenc#sha256"/>
        <DigestValue>q4v8ZOhaal8ZUb0Dosht8XG7sI2bViKaAoDAoIvEENQ=</DigestValue>
      </Reference>
      <Reference URI="/xl/drawings/vmlDrawing5.vml?ContentType=application/vnd.openxmlformats-officedocument.vmlDrawing">
        <DigestMethod Algorithm="http://www.w3.org/2001/04/xmlenc#sha256"/>
        <DigestValue>t66L89BmhVryQgNHG44bOZsE3PW5N3rFnMa3EYu7ruk=</DigestValue>
      </Reference>
      <Reference URI="/xl/drawings/vmlDrawing6.vml?ContentType=application/vnd.openxmlformats-officedocument.vmlDrawing">
        <DigestMethod Algorithm="http://www.w3.org/2001/04/xmlenc#sha256"/>
        <DigestValue>bWAl/9C6gnQMlsohQ55YtMlWvgmrPPCOKscU/zICQd4=</DigestValue>
      </Reference>
      <Reference URI="/xl/drawings/vmlDrawing7.vml?ContentType=application/vnd.openxmlformats-officedocument.vmlDrawing">
        <DigestMethod Algorithm="http://www.w3.org/2001/04/xmlenc#sha256"/>
        <DigestValue>ip//XZcqXkoc4Vyg7AleQQxT99eep90C6YJuc1Ma1hk=</DigestValue>
      </Reference>
      <Reference URI="/xl/media/image1.emf?ContentType=image/x-emf">
        <DigestMethod Algorithm="http://www.w3.org/2001/04/xmlenc#sha256"/>
        <DigestValue>xqp1FaYKXqmMN1lqVMcDSslWLIfqIj6j6/AWDSUaROE=</DigestValue>
      </Reference>
      <Reference URI="/xl/media/image2.emf?ContentType=image/x-emf">
        <DigestMethod Algorithm="http://www.w3.org/2001/04/xmlenc#sha256"/>
        <DigestValue>xqp1FaYKXqmMN1lqVMcDSslWLIfqIj6j6/AWDSUaROE=</DigestValue>
      </Reference>
      <Reference URI="/xl/printerSettings/printerSettings1.bin?ContentType=application/vnd.openxmlformats-officedocument.spreadsheetml.printerSettings">
        <DigestMethod Algorithm="http://www.w3.org/2001/04/xmlenc#sha256"/>
        <DigestValue>4xC/VcQ2Jub2g4ybHKqHX6rUAwPiqX0RRTxRjvCeP2E=</DigestValue>
      </Reference>
      <Reference URI="/xl/printerSettings/printerSettings2.bin?ContentType=application/vnd.openxmlformats-officedocument.spreadsheetml.printerSettings">
        <DigestMethod Algorithm="http://www.w3.org/2001/04/xmlenc#sha256"/>
        <DigestValue>syRRG4a5+Dq+1F5BRjCog/CG0znwV49H/fSN1S4CYGo=</DigestValue>
      </Reference>
      <Reference URI="/xl/printerSettings/printerSettings3.bin?ContentType=application/vnd.openxmlformats-officedocument.spreadsheetml.printerSettings">
        <DigestMethod Algorithm="http://www.w3.org/2001/04/xmlenc#sha256"/>
        <DigestValue>syRRG4a5+Dq+1F5BRjCog/CG0znwV49H/fSN1S4CYGo=</DigestValue>
      </Reference>
      <Reference URI="/xl/printerSettings/printerSettings4.bin?ContentType=application/vnd.openxmlformats-officedocument.spreadsheetml.printerSettings">
        <DigestMethod Algorithm="http://www.w3.org/2001/04/xmlenc#sha256"/>
        <DigestValue>syRRG4a5+Dq+1F5BRjCog/CG0znwV49H/fSN1S4CYGo=</DigestValue>
      </Reference>
      <Reference URI="/xl/printerSettings/printerSettings5.bin?ContentType=application/vnd.openxmlformats-officedocument.spreadsheetml.printerSettings">
        <DigestMethod Algorithm="http://www.w3.org/2001/04/xmlenc#sha256"/>
        <DigestValue>syRRG4a5+Dq+1F5BRjCog/CG0znwV49H/fSN1S4CYGo=</DigestValue>
      </Reference>
      <Reference URI="/xl/printerSettings/printerSettings6.bin?ContentType=application/vnd.openxmlformats-officedocument.spreadsheetml.printerSettings">
        <DigestMethod Algorithm="http://www.w3.org/2001/04/xmlenc#sha256"/>
        <DigestValue>syRRG4a5+Dq+1F5BRjCog/CG0znwV49H/fSN1S4CYGo=</DigestValue>
      </Reference>
      <Reference URI="/xl/printerSettings/printerSettings7.bin?ContentType=application/vnd.openxmlformats-officedocument.spreadsheetml.printerSettings">
        <DigestMethod Algorithm="http://www.w3.org/2001/04/xmlenc#sha256"/>
        <DigestValue>syRRG4a5+Dq+1F5BRjCog/CG0znwV49H/fSN1S4CYGo=</DigestValue>
      </Reference>
      <Reference URI="/xl/printerSettings/printerSettings8.bin?ContentType=application/vnd.openxmlformats-officedocument.spreadsheetml.printerSettings">
        <DigestMethod Algorithm="http://www.w3.org/2001/04/xmlenc#sha256"/>
        <DigestValue>0jlnoHmEJZVdDbeTrWl+44uY7yYHrtAXr36SBxQIH6k=</DigestValue>
      </Reference>
      <Reference URI="/xl/sharedStrings.xml?ContentType=application/vnd.openxmlformats-officedocument.spreadsheetml.sharedStrings+xml">
        <DigestMethod Algorithm="http://www.w3.org/2001/04/xmlenc#sha256"/>
        <DigestValue>90VNnUSJlBeLQZHhZU6kND92tvWF7Pz4T8P8XGop4eA=</DigestValue>
      </Reference>
      <Reference URI="/xl/styles.xml?ContentType=application/vnd.openxmlformats-officedocument.spreadsheetml.styles+xml">
        <DigestMethod Algorithm="http://www.w3.org/2001/04/xmlenc#sha256"/>
        <DigestValue>SubrwSnnq7kwtK8limiJEXB86xC3oFrEL40SqZsuR2g=</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rQ+tEOBtOGEfE9Iu4pgq1KHbzigCC3Lp8+jHCgBqiRU=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0Gw8ieZejkTBZLHr8vPxA8LqUImYLwqorSVmPTnzJMM=</DigestValue>
      </Reference>
      <Reference URI="/xl/worksheets/sheet1.xml?ContentType=application/vnd.openxmlformats-officedocument.spreadsheetml.worksheet+xml">
        <DigestMethod Algorithm="http://www.w3.org/2001/04/xmlenc#sha256"/>
        <DigestValue>2lpDnQZgu38EFMJWZlYGqQkAWuK/qWKCpMy54C8Iye0=</DigestValue>
      </Reference>
      <Reference URI="/xl/worksheets/sheet2.xml?ContentType=application/vnd.openxmlformats-officedocument.spreadsheetml.worksheet+xml">
        <DigestMethod Algorithm="http://www.w3.org/2001/04/xmlenc#sha256"/>
        <DigestValue>4cH/6sapJBlDsgmMNcBnC6y0KrVvuTnjOWDb6W9PLIU=</DigestValue>
      </Reference>
      <Reference URI="/xl/worksheets/sheet3.xml?ContentType=application/vnd.openxmlformats-officedocument.spreadsheetml.worksheet+xml">
        <DigestMethod Algorithm="http://www.w3.org/2001/04/xmlenc#sha256"/>
        <DigestValue>nJ3trQoTHlcpenuT3JcaznO0NE1gtNtQw9D03yQmCM0=</DigestValue>
      </Reference>
      <Reference URI="/xl/worksheets/sheet4.xml?ContentType=application/vnd.openxmlformats-officedocument.spreadsheetml.worksheet+xml">
        <DigestMethod Algorithm="http://www.w3.org/2001/04/xmlenc#sha256"/>
        <DigestValue>CkWjhBss4cuiqCt8BXrjzLeEfVMBiaCEyULsoD12h74=</DigestValue>
      </Reference>
      <Reference URI="/xl/worksheets/sheet5.xml?ContentType=application/vnd.openxmlformats-officedocument.spreadsheetml.worksheet+xml">
        <DigestMethod Algorithm="http://www.w3.org/2001/04/xmlenc#sha256"/>
        <DigestValue>vC0blUnJ13kRNwxJMljCCv8kR5xL/RvHhQoYuJ1LHko=</DigestValue>
      </Reference>
      <Reference URI="/xl/worksheets/sheet6.xml?ContentType=application/vnd.openxmlformats-officedocument.spreadsheetml.worksheet+xml">
        <DigestMethod Algorithm="http://www.w3.org/2001/04/xmlenc#sha256"/>
        <DigestValue>DJSaQc46U3X64pILLfTacm1EJtY4al1fXtNvKSiwZ+4=</DigestValue>
      </Reference>
      <Reference URI="/xl/worksheets/sheet7.xml?ContentType=application/vnd.openxmlformats-officedocument.spreadsheetml.worksheet+xml">
        <DigestMethod Algorithm="http://www.w3.org/2001/04/xmlenc#sha256"/>
        <DigestValue>pmqCp64xPjxHgpEKI6sQw+LF1u1bKeYM5qn44ipN4Sk=</DigestValue>
      </Reference>
      <Reference URI="/xl/worksheets/sheet8.xml?ContentType=application/vnd.openxmlformats-officedocument.spreadsheetml.worksheet+xml">
        <DigestMethod Algorithm="http://www.w3.org/2001/04/xmlenc#sha256"/>
        <DigestValue>lnBuC2QNXSSwuBqBWr0zBmBWDJ6KdzxhTmu9O0hRbys=</DigestValue>
      </Reference>
    </Manifest>
    <SignatureProperties>
      <SignatureProperty Id="idSignatureTime" Target="#idPackageSignature">
        <mdssi:SignatureTime xmlns:mdssi="http://schemas.openxmlformats.org/package/2006/digital-signature">
          <mdssi:Format>YYYY-MM-DDThh:mm:ssTZD</mdssi:Format>
          <mdssi:Value>2025-03-06T10:34:18Z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2025-03-06T10:34:18Z</xd:SigningTime>
          <xd:SigningCertificate>
            <xd:Cert>
              <xd:CertDigest>
                <DigestMethod Algorithm="http://www.w3.org/2001/04/xmlenc#sha256"/>
                <DigestValue>Qx8IKgcDbWeF/vgq3ACV3Lr6t5K9wAHyaoUd5xValLc=</DigestValue>
              </xd:CertDigest>
              <xd:IssuerSerial>
                <X509IssuerName>CN=VNPT-CA SHA-256, O=VIETNAM POSTS AND TELECOMMUNICATIONS GROUP, C=VN</X509IssuerName>
                <X509SerialNumber>111660364329920776801842471959869492248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TONGQUAN</vt:lpstr>
      <vt:lpstr>BCTaiSan_06027</vt:lpstr>
      <vt:lpstr>BCKetQuaHoatDong_06028</vt:lpstr>
      <vt:lpstr>BCDanhMucDauTu_06029</vt:lpstr>
      <vt:lpstr>BCThuNhap_06203</vt:lpstr>
      <vt:lpstr>Khac_06030</vt:lpstr>
      <vt:lpstr>BCTinhHinhTaiChinh_06105</vt:lpstr>
      <vt:lpstr>BCHoatDongVay_06026</vt:lpstr>
      <vt:lpstr>TONGQUAN!Print_Area</vt:lpstr>
      <vt:lpstr>BCDanhMucDauTu_06029!Print_Titles</vt:lpstr>
      <vt:lpstr>BCKetQuaHoatDong_06028!Print_Titles</vt:lpstr>
      <vt:lpstr>BCTaiSan_06027!Print_Titles</vt:lpstr>
      <vt:lpstr>BCThuNhap_06203!Print_Titles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Doan, Hong Van</cp:lastModifiedBy>
  <cp:lastPrinted>2022-10-21T09:56:46Z</cp:lastPrinted>
  <dcterms:created xsi:type="dcterms:W3CDTF">2019-03-13T13:30:00Z</dcterms:created>
  <dcterms:modified xsi:type="dcterms:W3CDTF">2025-03-07T08:22:41Z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