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GTO_SSO_FUNDSERVICES_GSSCKL\10. CLIENT PORTFOLIO-NAV recalculation\KYSO\2025\04. Apr\03.04\"/>
    </mc:Choice>
  </mc:AlternateContent>
  <xr:revisionPtr revIDLastSave="0" documentId="13_ncr:1_{5193A0EB-A5BC-41D1-92EC-AC5F2E9A4928}" xr6:coauthVersionLast="47" xr6:coauthVersionMax="47" xr10:uidLastSave="{00000000-0000-0000-0000-000000000000}"/>
  <bookViews>
    <workbookView xWindow="-110" yWindow="-110" windowWidth="19420" windowHeight="10420" firstSheet="5" activeTab="7" xr2:uid="{00000000-000D-0000-FFFF-FFFF00000000}"/>
  </bookViews>
  <sheets>
    <sheet name="TONGQUAN" sheetId="1" r:id="rId1"/>
    <sheet name="BCThuNhap_06203" sheetId="34" r:id="rId2"/>
    <sheet name="BCTinhHinhTaiChinh_06105" sheetId="42" r:id="rId3"/>
    <sheet name="BCTaiSan_06027" sheetId="43" r:id="rId4"/>
    <sheet name="BCKetQuaHoatDong_06028" sheetId="29" r:id="rId5"/>
    <sheet name="BCDanhMucDauTu_06029" sheetId="44" r:id="rId6"/>
    <sheet name="BCHoatDongVay_06026" sheetId="45" r:id="rId7"/>
    <sheet name="Khac_06030" sheetId="32" r:id="rId8"/>
  </sheets>
  <definedNames>
    <definedName name="_xlnm._FilterDatabase" localSheetId="5" hidden="1">BCDanhMucDauTu_06029!$A$18:$J$18</definedName>
    <definedName name="_xlnm._FilterDatabase" localSheetId="4" hidden="1">BCKetQuaHoatDong_06028!$A$18:$H$89</definedName>
    <definedName name="_xlnm._FilterDatabase" localSheetId="3" hidden="1">BCTaiSan_06027!$A$18:$F$18</definedName>
    <definedName name="_xlnm._FilterDatabase" localSheetId="1" hidden="1">BCThuNhap_06203!$A$16:$J$77</definedName>
    <definedName name="_xlnm._FilterDatabase" localSheetId="2" hidden="1">BCTinhHinhTaiChinh_06105!$A$16:$H$120</definedName>
    <definedName name="_xlnm._FilterDatabase" localSheetId="7" hidden="1">Khac_06030!$A$18:$F$18</definedName>
    <definedName name="addlogo">INDEX(#REF!,MATCH(#REF!,#REF!,0))</definedName>
    <definedName name="_xlnm.Print_Area" localSheetId="0">TONGQUAN!$A$1:$K$34</definedName>
    <definedName name="_xlnm.Print_Titles" localSheetId="5">BCDanhMucDauTu_06029!$18:$18</definedName>
    <definedName name="_xlnm.Print_Titles" localSheetId="4">BCKetQuaHoatDong_06028!$18:$18</definedName>
    <definedName name="_xlnm.Print_Titles" localSheetId="3">BCTaiSan_06027!$18:$18</definedName>
    <definedName name="_xlnm.Print_Titles" localSheetId="1">BCThuNhap_06203!$16:$17</definedName>
    <definedName name="_xlnm.Print_Titles" localSheetId="2">BCTinhHinhTaiChinh_06105!$16:$16</definedName>
    <definedName name="_xlnm.Print_Titles" localSheetId="7">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45" l="1"/>
  <c r="G14" i="45" l="1"/>
  <c r="G13" i="45"/>
  <c r="G12" i="45"/>
  <c r="G10" i="45"/>
  <c r="G9" i="45"/>
  <c r="G8" i="45"/>
  <c r="G7" i="45"/>
  <c r="A5" i="45"/>
  <c r="F16" i="42" l="1"/>
  <c r="E16" i="42"/>
  <c r="C14" i="44" l="1"/>
  <c r="C13" i="44"/>
  <c r="C12" i="44"/>
  <c r="C11" i="44"/>
  <c r="C10" i="44"/>
  <c r="C9" i="44"/>
  <c r="C8" i="44"/>
  <c r="C7" i="44"/>
  <c r="A5" i="44"/>
  <c r="C14" i="43" l="1"/>
  <c r="C13" i="43"/>
  <c r="C12" i="43"/>
  <c r="C11" i="43"/>
  <c r="C10" i="43"/>
  <c r="C9" i="43"/>
  <c r="C8" i="43"/>
  <c r="C7" i="43"/>
  <c r="A5" i="43"/>
  <c r="C14" i="42" l="1"/>
  <c r="C13" i="42"/>
  <c r="C12" i="42"/>
  <c r="C11" i="42"/>
  <c r="C10" i="42"/>
  <c r="C9" i="42"/>
  <c r="C8" i="42"/>
  <c r="C7" i="42"/>
  <c r="A5" i="42"/>
  <c r="D14" i="34" l="1"/>
  <c r="D12" i="34"/>
  <c r="D10" i="34"/>
  <c r="D13" i="34"/>
  <c r="D11" i="34"/>
  <c r="D9" i="34"/>
  <c r="D8" i="34"/>
  <c r="D7" i="34"/>
  <c r="A5" i="34"/>
  <c r="D17" i="34" l="1"/>
  <c r="D65" i="32" l="1"/>
  <c r="D64" i="32"/>
  <c r="A65" i="32"/>
  <c r="A64" i="32"/>
  <c r="A63" i="32"/>
  <c r="D53" i="32"/>
  <c r="D52" i="32"/>
  <c r="A53" i="32"/>
  <c r="A52" i="32"/>
  <c r="C14" i="32"/>
  <c r="C12" i="32"/>
  <c r="C10" i="32"/>
  <c r="C13" i="32"/>
  <c r="C11" i="32"/>
  <c r="C9" i="32"/>
  <c r="C8" i="32"/>
  <c r="C7" i="32"/>
  <c r="A5" i="32"/>
  <c r="D107" i="29" l="1"/>
  <c r="D106" i="29"/>
  <c r="A107" i="29"/>
  <c r="A106" i="29"/>
  <c r="A105" i="29"/>
  <c r="C14" i="29"/>
  <c r="C12" i="29"/>
  <c r="C10" i="29"/>
  <c r="C13" i="29"/>
  <c r="C11" i="29"/>
  <c r="C9" i="29"/>
  <c r="A5" i="29"/>
  <c r="C8" i="29"/>
  <c r="C7" i="29"/>
  <c r="F19" i="1" l="1"/>
  <c r="D63" i="32" l="1"/>
  <c r="D105" i="29"/>
</calcChain>
</file>

<file path=xl/sharedStrings.xml><?xml version="1.0" encoding="utf-8"?>
<sst xmlns="http://schemas.openxmlformats.org/spreadsheetml/2006/main" count="1424" uniqueCount="1103">
  <si>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</si>
  <si>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</si>
  <si>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</si>
  <si>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</si>
  <si>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</si>
  <si>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</si>
  <si>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</si>
  <si>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</si>
  <si>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</si>
  <si>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</si>
  <si>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</si>
  <si>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</si>
  <si>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</si>
  <si>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</si>
  <si>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</si>
  <si>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</si>
  <si>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</si>
  <si>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</si>
  <si>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</si>
  <si>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</si>
  <si>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%/cùng kỳ năm trước
%/against last year</t>
  </si>
  <si>
    <t>Tiền gửi ký quỹ cho hoạt động đầu tư chứng khoán phái sinh
Margin account for trading derivatives</t>
  </si>
  <si>
    <t>II</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</si>
  <si>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</si>
  <si>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</si>
  <si>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</si>
  <si>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</si>
  <si>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</si>
  <si>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</si>
  <si>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</si>
  <si>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</si>
  <si>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</si>
  <si>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</si>
  <si>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</si>
  <si>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</si>
  <si>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Phí dịch vụ lưu ký - giao dịch chứng khoán
Custodian service - Transaction fee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</si>
  <si>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</si>
  <si>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</si>
  <si>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</si>
  <si>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</si>
  <si>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</si>
  <si>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 xml:space="preserve">Chi phí môi giới
Brokerage fee </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</si>
  <si>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</si>
  <si>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</si>
  <si>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</si>
  <si>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</si>
  <si>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</si>
  <si>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</si>
  <si>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</si>
  <si>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</si>
  <si>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</si>
  <si>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</si>
  <si>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</si>
  <si>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</si>
  <si>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</si>
  <si>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</si>
  <si>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</si>
  <si>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</si>
  <si>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</si>
  <si>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</si>
  <si>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</si>
  <si>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</si>
  <si>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</si>
  <si>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</si>
  <si>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</si>
  <si>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</si>
  <si>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</si>
  <si>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</si>
  <si>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</si>
  <si>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</si>
  <si>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</si>
  <si>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</si>
  <si>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</si>
  <si>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</si>
  <si>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</si>
  <si>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</si>
  <si>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</si>
  <si>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</si>
  <si>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</si>
  <si>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</si>
  <si>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</si>
  <si>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</si>
  <si>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</si>
  <si>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</si>
  <si>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</si>
  <si>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</si>
  <si>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</si>
  <si>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</si>
  <si>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</si>
  <si>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</si>
  <si>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</si>
  <si>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</si>
  <si>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</si>
  <si>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</si>
  <si>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</si>
  <si>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</si>
  <si>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</si>
  <si>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</si>
  <si>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</si>
  <si>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</si>
  <si>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</si>
  <si>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</si>
  <si>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</si>
  <si>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</si>
  <si>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</si>
  <si>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</si>
  <si>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</si>
  <si>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</si>
  <si>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</si>
  <si>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</si>
  <si>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</si>
  <si>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</si>
  <si>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</si>
  <si>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</si>
  <si>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</si>
  <si>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</si>
  <si>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</si>
  <si>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</si>
  <si>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</si>
  <si>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</si>
  <si>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</si>
  <si>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</si>
  <si>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</si>
  <si>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</si>
  <si>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</si>
  <si>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</si>
  <si>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</si>
  <si>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</si>
  <si>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</si>
  <si>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</si>
  <si>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</si>
  <si>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</si>
  <si>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</si>
  <si>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</si>
  <si>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</si>
  <si>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</si>
  <si>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</si>
  <si>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</si>
  <si>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</si>
  <si>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</si>
  <si>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</si>
  <si>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</si>
  <si>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</si>
  <si>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</si>
  <si>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</si>
  <si>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</si>
  <si>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</si>
  <si>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</si>
  <si>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BÁO CÁO THU NHẬP
STATEMENT OF COMPREHENSIVE INCOME</t>
  </si>
  <si>
    <t>Chỉ tiêu
Indicator</t>
  </si>
  <si>
    <t>Mã số
Code</t>
  </si>
  <si>
    <t>Thuyết minh
Note</t>
  </si>
  <si>
    <t>Số lũy kế
Year-to-date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</si>
  <si>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</si>
  <si>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</si>
  <si>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</si>
  <si>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</si>
  <si>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</si>
  <si>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</si>
  <si>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</si>
  <si>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</si>
  <si>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</si>
  <si>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</si>
  <si>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</si>
  <si>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</si>
  <si>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</si>
  <si>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</si>
  <si>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</si>
  <si>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</si>
  <si>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</si>
  <si>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</si>
  <si>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</si>
  <si>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</si>
  <si>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</si>
  <si>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</si>
  <si>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</si>
  <si>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</si>
  <si>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</si>
  <si>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</si>
  <si>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</si>
  <si>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</si>
  <si>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</si>
  <si>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</si>
  <si>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</si>
  <si>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</si>
  <si>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</si>
  <si>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</si>
  <si>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</si>
  <si>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</si>
  <si>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</si>
  <si>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</si>
  <si>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</si>
  <si>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</si>
  <si>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</si>
  <si>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</si>
  <si>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</si>
  <si>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</si>
  <si>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</si>
  <si>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</si>
  <si>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</si>
  <si>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</si>
  <si>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</si>
  <si>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</si>
  <si>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</si>
  <si>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</si>
  <si>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</si>
  <si>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</si>
  <si>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</si>
  <si>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</si>
  <si>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</si>
  <si>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</si>
  <si>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</si>
  <si>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</si>
  <si>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</si>
  <si>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</si>
  <si>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</si>
  <si>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</si>
  <si>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</si>
  <si>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</si>
  <si>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</si>
  <si>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</si>
  <si>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</si>
  <si>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</si>
  <si>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</si>
  <si>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</si>
  <si>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</si>
  <si>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</si>
  <si>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</si>
  <si>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</si>
  <si>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</si>
  <si>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</si>
  <si>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</si>
  <si>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Người lập:</t>
  </si>
  <si>
    <t>BÁO  CÁO TÌNH HÌNH TÀI CHÍNH
STATEMENT OF FINANCIAL POSITION</t>
  </si>
  <si>
    <t>STT
No.</t>
  </si>
  <si>
    <t>03.3</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</si>
  <si>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</si>
  <si>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</si>
  <si>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</si>
  <si>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</si>
  <si>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</si>
  <si>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</si>
  <si>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</si>
  <si>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</si>
  <si>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</si>
  <si>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</si>
  <si>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</si>
  <si>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</si>
  <si>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</si>
  <si>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</si>
  <si>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</si>
  <si>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</si>
  <si>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</si>
  <si>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</si>
  <si>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</si>
  <si>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</si>
  <si>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</si>
  <si>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</si>
  <si>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</si>
  <si>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</si>
  <si>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</si>
  <si>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</si>
  <si>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</si>
  <si>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</si>
  <si>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</si>
  <si>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</si>
  <si>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</si>
  <si>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</si>
  <si>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</si>
  <si>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</si>
  <si>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</si>
  <si>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</si>
  <si>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</si>
  <si>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</si>
  <si>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</si>
  <si>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</si>
  <si>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</si>
  <si>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</si>
  <si>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</si>
  <si>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</si>
  <si>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</si>
  <si>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</si>
  <si>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</si>
  <si>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</si>
  <si>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</si>
  <si>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</si>
  <si>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</si>
  <si>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</si>
  <si>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</si>
  <si>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</si>
  <si>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</si>
  <si>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</si>
  <si>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</si>
  <si>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</si>
  <si>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</si>
  <si>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</si>
  <si>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</si>
  <si>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</si>
  <si>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</si>
  <si>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Hợp đồng tiền gửi có kỳ hạn trên ba (03) tháng
Deposits with term over three (03) months</t>
  </si>
  <si>
    <t>Quyền mua chứng khoán
Investment - Rights</t>
  </si>
  <si>
    <t>Hợp đồng tương lai chỉ số
Index future contracts</t>
  </si>
  <si>
    <t>Hợp đồng mua lại đảo ngược
Reverse repo contracts</t>
  </si>
  <si>
    <t>Phải thu cổ tức
Dividend receivables</t>
  </si>
  <si>
    <t>Phải thu trái tức
Coupon receivables</t>
  </si>
  <si>
    <t>TỔNG TÀI SẢN
TOTAL ASSETS</t>
  </si>
  <si>
    <t>Phải trả cho nhà đầu tư chờ mua chứng chỉ quỹ
Subscription Pending allotment</t>
  </si>
  <si>
    <t>Phải trả nhà đầu tư trên tài sản giữ hộ
Payables to investors for investment bought on behalf</t>
  </si>
  <si>
    <t>Phí giao dịch
Transaction fee</t>
  </si>
  <si>
    <t>Phải trả khác
Other payables</t>
  </si>
  <si>
    <t>Phải trả phí báo giá
Price feed fee payable</t>
  </si>
  <si>
    <t>Trích trước phí công tác, họp của ban đại diện
Accrued expense for Fund's Board of Representatives travelling, meeting</t>
  </si>
  <si>
    <t>I. TÀI SẢN
ASSETS</t>
  </si>
  <si>
    <t>1</t>
  </si>
  <si>
    <t>1.Tiền gửi ngân hàng và tương đương tiền
Cash at bank and cash equivalent</t>
  </si>
  <si>
    <t>110</t>
  </si>
  <si>
    <t>1.1</t>
  </si>
  <si>
    <t>1.1. Tiền gửi ngân hàng 
Cash at bank</t>
  </si>
  <si>
    <t>111</t>
  </si>
  <si>
    <t/>
  </si>
  <si>
    <t>Tiền gửi của nhà đầu tư cho hoạt động mua chứng chỉ quỹ 
Cash at bank for Fund's subscription</t>
  </si>
  <si>
    <t>111.1</t>
  </si>
  <si>
    <t>111.2</t>
  </si>
  <si>
    <t>Tiền gửi ngân hàng cho hoạt động của Quỹ
Cash at bank for Fund's operation</t>
  </si>
  <si>
    <t>111.3</t>
  </si>
  <si>
    <t>111.4</t>
  </si>
  <si>
    <t>1.2</t>
  </si>
  <si>
    <t>112</t>
  </si>
  <si>
    <t>2</t>
  </si>
  <si>
    <t>2. Các khoản đầu tư thuần
Net Investments</t>
  </si>
  <si>
    <t>120</t>
  </si>
  <si>
    <t>2.1</t>
  </si>
  <si>
    <t>2.1. Các khoản đầu tư
Investments</t>
  </si>
  <si>
    <t>121</t>
  </si>
  <si>
    <t>121.1</t>
  </si>
  <si>
    <t>121.2</t>
  </si>
  <si>
    <t>Trái phiếu niêm yết
Listed Bonds</t>
  </si>
  <si>
    <t>121.3</t>
  </si>
  <si>
    <t>Trái phiếu chưa niêm yết 
Unlisted Bonds</t>
  </si>
  <si>
    <t>121.4</t>
  </si>
  <si>
    <t>121.5</t>
  </si>
  <si>
    <t>121.6</t>
  </si>
  <si>
    <t>121.7</t>
  </si>
  <si>
    <t>121.8</t>
  </si>
  <si>
    <t>Đầu tư khác
Other Investments</t>
  </si>
  <si>
    <t>121.9</t>
  </si>
  <si>
    <t>121.10</t>
  </si>
  <si>
    <t>2.2</t>
  </si>
  <si>
    <t>2.2. Dự phòng giảm giá tài sản nhận thế chấp 
Impairment of devaluation of pledged assets</t>
  </si>
  <si>
    <t>122</t>
  </si>
  <si>
    <t>3</t>
  </si>
  <si>
    <t>3. Các khoản phải thu
Receivables</t>
  </si>
  <si>
    <t>130</t>
  </si>
  <si>
    <t>3.1</t>
  </si>
  <si>
    <t>3.1 Phải thu về bán các khoản đầu tư
Receivables from investments sold but not yet settled</t>
  </si>
  <si>
    <t>131</t>
  </si>
  <si>
    <t>Trong đó: Phải thu khó đòi về bán các khoản đầu tư
In which: Overdue receivables from selling investments</t>
  </si>
  <si>
    <t>132</t>
  </si>
  <si>
    <t>3.2</t>
  </si>
  <si>
    <t>3.2. Phải thu và dự thu cổ tức, tiền lãi các khoản đầu tư
Dividend and interest receivables</t>
  </si>
  <si>
    <t>133</t>
  </si>
  <si>
    <t>3.2.1</t>
  </si>
  <si>
    <t>3.2.1. Phải thu cổ tức, tiền lãi đến ngày nhận
Dividend and interest receivables on or after payment date</t>
  </si>
  <si>
    <t>134</t>
  </si>
  <si>
    <t>134.1</t>
  </si>
  <si>
    <t>134.2</t>
  </si>
  <si>
    <t>134.3</t>
  </si>
  <si>
    <t>Phải thu lãi tiền gửi có kỳ hạn trên 3 tháng
Interest receivables from deposit with term more than three (03) months</t>
  </si>
  <si>
    <t>134.4</t>
  </si>
  <si>
    <t>134.5</t>
  </si>
  <si>
    <t>Trong đó: Phải thu khó đòi về cổ tức, tiền lãi đến ngày nhận  nhưng chưa nhận được
In which: Overdue receivables from dividend, interest income</t>
  </si>
  <si>
    <t>135</t>
  </si>
  <si>
    <t>3.2.2</t>
  </si>
  <si>
    <t>3.2.2.Dự thu cổ tức, tiền lãi chưa đến ngày nhận 
Dividend and interest receivables before payment date</t>
  </si>
  <si>
    <t>136</t>
  </si>
  <si>
    <t>Dự thu cổ tức
Dividend receivables</t>
  </si>
  <si>
    <t>136.1</t>
  </si>
  <si>
    <t>Dự thu lãi trái phiếu
Interest accrual from bonds</t>
  </si>
  <si>
    <t>136.2</t>
  </si>
  <si>
    <t>136.3</t>
  </si>
  <si>
    <t>Dự thu lãi tiền gửi có kỳ hạn trên 3 tháng
Interest accrual from deposit with term more than three (03) months</t>
  </si>
  <si>
    <t>136.4</t>
  </si>
  <si>
    <t>136.5</t>
  </si>
  <si>
    <t>Dự thu lãi hợp đồng mua lại đảo ngược
Interest receivables from reverse repo contracts</t>
  </si>
  <si>
    <t>136.6</t>
  </si>
  <si>
    <t>3.3</t>
  </si>
  <si>
    <t>3.3. Các khoản phải thu khác
Other receivables</t>
  </si>
  <si>
    <t>137</t>
  </si>
  <si>
    <t>Phải thu cho khoản cổ phiếu hạn chế chờ mua
Receivable from AP/Investors on securities on hold of buying</t>
  </si>
  <si>
    <t>137.1</t>
  </si>
  <si>
    <t>Các tài sản khác
Other assets</t>
  </si>
  <si>
    <t>137.2</t>
  </si>
  <si>
    <t>Các khoản khác
Others</t>
  </si>
  <si>
    <t>137.3</t>
  </si>
  <si>
    <t>3.4</t>
  </si>
  <si>
    <t>3.4. Dự phòng nợ phải thu khó đòi
Provision for doubtful debt</t>
  </si>
  <si>
    <t>138</t>
  </si>
  <si>
    <t>100</t>
  </si>
  <si>
    <t>II. NỢ PHẢI TRẢ
TOTAL LIABILITIES</t>
  </si>
  <si>
    <t>1. Vay ngắn hạn 
Short-term loans</t>
  </si>
  <si>
    <t>311</t>
  </si>
  <si>
    <t>Gốc hợp đồng repo
Repo contracts - Principal</t>
  </si>
  <si>
    <t>311.1</t>
  </si>
  <si>
    <t>Vay ngắn hạn
Short-term loans</t>
  </si>
  <si>
    <t>311.2</t>
  </si>
  <si>
    <t>2. Phải trả về mua các khoản đầu tư
Payables for securities bought but not yet settled</t>
  </si>
  <si>
    <t>312</t>
  </si>
  <si>
    <t>3. Phải trả phí cho các Đại lý phân phối, Công ty quản lý quỹ về mua bán Chứng chỉ quỹ
Subscription and Redemption fee payable to distributors and fund management company</t>
  </si>
  <si>
    <t>313</t>
  </si>
  <si>
    <t>Phải trả phí cho các Đại lý phân phối về mua bán Chứng chỉ quỹ
Subscription and Redemption fee payable to distributors</t>
  </si>
  <si>
    <t>313.1</t>
  </si>
  <si>
    <t>Phải trả phí cho Công ty quản lý quỹ về mua bán Chứng chỉ quỹ
Subscription and Redemption fee payable to fund management company</t>
  </si>
  <si>
    <t>313.2</t>
  </si>
  <si>
    <t>4</t>
  </si>
  <si>
    <t>4. Thuế và các khoản phải nộp Nhà nước
Tax payables and obligations to the State Budget</t>
  </si>
  <si>
    <t>314</t>
  </si>
  <si>
    <t>5</t>
  </si>
  <si>
    <t>5.Phải trả thu nhập cho Nhà đầu tư
Profit distribution payables</t>
  </si>
  <si>
    <t>315</t>
  </si>
  <si>
    <t>6</t>
  </si>
  <si>
    <t>6. Chi phí phải trả
Expense Accruals</t>
  </si>
  <si>
    <t>316</t>
  </si>
  <si>
    <t>316.1</t>
  </si>
  <si>
    <t>Phải trả phí môi giới
Brokerage fee payables</t>
  </si>
  <si>
    <t>316.1.1</t>
  </si>
  <si>
    <t>Phải trả phí giao dịch thanh toán bù trừ chứng khoán
Clearing Settlement Fee payables</t>
  </si>
  <si>
    <t>316.1.2</t>
  </si>
  <si>
    <t>Trích trước phí kiểm toán
Accrued expense for audit fee</t>
  </si>
  <si>
    <t>316.2</t>
  </si>
  <si>
    <t>Trích trước phí họp đại hội thường niên
Accrued expense for Annual General meeting</t>
  </si>
  <si>
    <t>316.3</t>
  </si>
  <si>
    <t>Trích trước phí báo cáo thường niên
Accrued expense for Annual report</t>
  </si>
  <si>
    <t>316.4</t>
  </si>
  <si>
    <t>Trích trước thù lao ban đại diện quỹ
Accrued expense for Remuneration Payable to Fund's Board of Representatives</t>
  </si>
  <si>
    <t>316.5</t>
  </si>
  <si>
    <t>Trích trước phí quản lý niêm yết hàng năm tại SGDCK 
Accrued expense for annual listing fee at HOSE</t>
  </si>
  <si>
    <t>316.6</t>
  </si>
  <si>
    <t>Trích trước lãi vay ngắn hạn của hợp đồng vay và hợp đồng repo
Accrued Interest Expense of short-term loan contracts and repo contracts</t>
  </si>
  <si>
    <t>316.7</t>
  </si>
  <si>
    <t>7</t>
  </si>
  <si>
    <t>7. Phải trả cho Nhà đầu tư về mua Chứng chỉ quỹ
Subscription payables to investors</t>
  </si>
  <si>
    <t>317</t>
  </si>
  <si>
    <t>317.1</t>
  </si>
  <si>
    <t>317.2</t>
  </si>
  <si>
    <t>8</t>
  </si>
  <si>
    <t>8. Phải trả cho Nhà đầu tư về mua lại Chứng chỉ quỹ
Redemption payables to investors</t>
  </si>
  <si>
    <t>318</t>
  </si>
  <si>
    <t>9</t>
  </si>
  <si>
    <t>9. Phải trả dịch vụ quản lý Quỹ mở
Fund management related service expense payable</t>
  </si>
  <si>
    <t>319</t>
  </si>
  <si>
    <t>Trích trước phải trả phí quản lý
Accrued expense for Management fee</t>
  </si>
  <si>
    <t>319.1</t>
  </si>
  <si>
    <t>Trích trước phí lưu ký tài sản Quỹ mở
Accrued expense for Custodian fee</t>
  </si>
  <si>
    <t>319.2</t>
  </si>
  <si>
    <t>319.2.1</t>
  </si>
  <si>
    <t>319.2.2</t>
  </si>
  <si>
    <t>319.2.3</t>
  </si>
  <si>
    <t>Trích trước phí quản trị quỹ
Accrued expense for Fund administration fee</t>
  </si>
  <si>
    <t>319.3</t>
  </si>
  <si>
    <t>Trích trước phí giám sát
Accrued expense for Supervising fee</t>
  </si>
  <si>
    <t>319.4</t>
  </si>
  <si>
    <t>Trích trước phí dịch vụ đại lý chuyển nhượng
Accrued expense for Tranfer agency fee</t>
  </si>
  <si>
    <t>319.5</t>
  </si>
  <si>
    <t>Dự chi phí cung cấp dịch vụ tính giá trị tài sản ròng tham chiếu (iNAV) cho HOSE
Accrued expense for payable to HOSE for iNAV calculation</t>
  </si>
  <si>
    <t>319.6</t>
  </si>
  <si>
    <t>Dự chi phí cấp quyền sử dụng chỉ số cho HOSE
Accrued expense for payable to HOSE for Index usage</t>
  </si>
  <si>
    <t>319.7</t>
  </si>
  <si>
    <t>10. Phải trả, phải nộp khác
Other payables</t>
  </si>
  <si>
    <t>320</t>
  </si>
  <si>
    <t>320.1</t>
  </si>
  <si>
    <t>320.2</t>
  </si>
  <si>
    <t>Trích trước phí quản lý thường niên trả cho UBCKNN
Accrued expense for Annual Fee paid to SSC</t>
  </si>
  <si>
    <t>320.3</t>
  </si>
  <si>
    <t>Phí Ngân hàng S2B
S2B Bank charge</t>
  </si>
  <si>
    <t>320.4</t>
  </si>
  <si>
    <t>320.5</t>
  </si>
  <si>
    <t>TỔNG NỢ PHẢI TRẢ
TOTAL LIABILITIES</t>
  </si>
  <si>
    <t>300</t>
  </si>
  <si>
    <t>III. 	GIÁ TRỊ TÀI SẢN RÒNG CÓ THỂ PHÂN PHỐI CHO NHÀ ĐẦU TƯ NẮM GIỮ CHỨNG CHỈ QUỸ MỞ (I-II)
DISTRIBUTABLE NET ASSET VALUE (I-II)</t>
  </si>
  <si>
    <t>400</t>
  </si>
  <si>
    <t>1. Vốn góp của Nhà đầu tư
Contributed capital</t>
  </si>
  <si>
    <t>411</t>
  </si>
  <si>
    <t>1.1 Vốn góp phát hành
Capital from subscription</t>
  </si>
  <si>
    <t>412</t>
  </si>
  <si>
    <t>1.2 Vốn góp mua lại
Capital from redemption</t>
  </si>
  <si>
    <t>413</t>
  </si>
  <si>
    <t>2. Thặng dư vốn góp của Nhà đầu tư
Share premium</t>
  </si>
  <si>
    <t>414</t>
  </si>
  <si>
    <t>3. Lợi nhuận chưa phân phối 
Undistributed earnings</t>
  </si>
  <si>
    <t>420</t>
  </si>
  <si>
    <t>3.1 Lợi nhuận chưa phân phối  đầu kỳ
Undistributed earnings at the beginning of the period</t>
  </si>
  <si>
    <t>420.1</t>
  </si>
  <si>
    <t>3.2 Lợi nhuận chưa phân phối  trong kỳ
Undistributed earnings during the period</t>
  </si>
  <si>
    <t>420.2</t>
  </si>
  <si>
    <t>IV. GIÁ TRỊ TÀI SẢN RÒNG QUỸ MỞ TRÊN 1 ĐƠN VỊ CHỨNG CHỈ QUỸ (IV=(I-II)/III)
NET ASSET VALUE  PER FUND CERTIFICATE</t>
  </si>
  <si>
    <t>430</t>
  </si>
  <si>
    <t>V. LỢI NHUẬN ĐÃ PHÂN PHỐI CHO NHÀ ĐẦU TƯ
DISTRIBUTED EARNINGS</t>
  </si>
  <si>
    <t>440</t>
  </si>
  <si>
    <t>1. Lợi nhuận/Tài sản đã phân phối cho Nhà đầu tư trong kỳ
Distributed earnings assets in the period</t>
  </si>
  <si>
    <t>441</t>
  </si>
  <si>
    <t>2. Lợi nhuận đã phân phối cho Nhà đầu tư lũy kế từ khi thành lập Quỹ mở đến kỳ lập báo cáo này
Accumulated distributed profit/ assets</t>
  </si>
  <si>
    <t>442</t>
  </si>
  <si>
    <t>VI. CÁC CHỈ TIÊU NGOÀI BÁO CÁO TÌNH HÌNH TÀI CHÍNH
OFF BALANCE SHEET ITEMS</t>
  </si>
  <si>
    <t>1. Tài sản nhận thế chấp
Assets received as pledge</t>
  </si>
  <si>
    <t>001</t>
  </si>
  <si>
    <t>2. Nợ khó đòi đã xử lý
Written off bad debts</t>
  </si>
  <si>
    <t>002</t>
  </si>
  <si>
    <t>3. Ngoại tệ các loại
Foreign currencies</t>
  </si>
  <si>
    <t>003</t>
  </si>
  <si>
    <t>4. Số lượng Chứng chỉ quỹ đang lưu hành
Number of outstanding fund certificates</t>
  </si>
  <si>
    <t>004</t>
  </si>
  <si>
    <t>Fund name:</t>
  </si>
  <si>
    <t>2287</t>
  </si>
  <si>
    <t>2288</t>
  </si>
  <si>
    <t>_____________________________</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</si>
  <si>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</si>
  <si>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</si>
  <si>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</si>
  <si>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</si>
  <si>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</si>
  <si>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</si>
  <si>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</si>
  <si>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</si>
  <si>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</si>
  <si>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</si>
  <si>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</si>
  <si>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</si>
  <si>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</si>
  <si>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</si>
  <si>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</si>
  <si>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</si>
  <si>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</si>
  <si>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</si>
  <si>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</si>
  <si>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</si>
  <si>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</si>
  <si>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</si>
  <si>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</si>
  <si>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</si>
  <si>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</si>
  <si>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</si>
  <si>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</si>
  <si>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</si>
  <si>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</si>
  <si>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</si>
  <si>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</si>
  <si>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</si>
  <si>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</si>
  <si>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</si>
  <si>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</si>
  <si>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</si>
  <si>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</si>
  <si>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</si>
  <si>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</si>
  <si>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</si>
  <si>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</si>
  <si>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</si>
  <si>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</si>
  <si>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</si>
  <si>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</si>
  <si>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</si>
  <si>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</si>
  <si>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</si>
  <si>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</si>
  <si>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</si>
  <si>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</si>
  <si>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</si>
  <si>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</si>
  <si>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</si>
  <si>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</si>
  <si>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</si>
  <si>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Ghi chú:
Note:</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</si>
  <si>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</si>
  <si>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</si>
  <si>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</si>
  <si>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(Ban hành kèm theo Thông tư 198/2012/TT-BTC ngày 15 tháng 11 năm 2012 về chế độ kế toán áp dụng đối với quỹ mở)
(Issued in association with Circular 198/2012/TT-BTC dated 15 Nov 2012 on the Accounting Policies for Open-Ended Fund)</t>
  </si>
  <si>
    <t>Mẫu số B01 - QM Báo cáo thu nhập
Template B01 - QM Statement of Comprehensive Income</t>
  </si>
  <si>
    <t>Tốc độ vòng quay danh mục trong kỳ (%)/Portfolio turnover rate (%)</t>
  </si>
  <si>
    <t>Cổ phiếu, chứng chỉ quỹ niêm yết
Listed Shares, fund certificates</t>
  </si>
  <si>
    <t>Cổ phiếu, chứng chỉ quỹ chưa niêm yết
Unlisted Shares, fund certifictes</t>
  </si>
  <si>
    <t>Công cụ thị trường tiền tệ
Money market instruments</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</si>
  <si>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</si>
  <si>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</si>
  <si>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</si>
  <si>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</si>
  <si>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</si>
  <si>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</si>
  <si>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</si>
  <si>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Tiền phải trả cho Nhà đầu tư về cổ tức và mua lại chứng chỉ quỹ 
Cash at bank for Fund's dividend payment and redemption</t>
  </si>
  <si>
    <t>1.2. Tiền gửi có kỳ hạn không quá ba (03) tháng
Deposit with term up to three (03) months</t>
  </si>
  <si>
    <t xml:space="preserve">Phải thu lãi tiền gửi có kỳ hạn không quá ba (03) tháng
Interest receivables from deposit with term   up to three (03) months	</t>
  </si>
  <si>
    <t>Phải thu lãi Công cụ thị trường tiền tệ
Interest receivables from Money market instruments</t>
  </si>
  <si>
    <t>Dự thu lãi tiền gửi có kỳ hạn không quá ba (03) tháng
Interest accrual from deposits with term up to three (03) months</t>
  </si>
  <si>
    <t>Dự thu lãi Công cụ thị trường tiền tệ
Interest accrual from Money market instruments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</si>
  <si>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</si>
  <si>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</si>
  <si>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</si>
  <si>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</si>
  <si>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</si>
  <si>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</si>
  <si>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</si>
  <si>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</si>
  <si>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</si>
  <si>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</si>
  <si>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</si>
  <si>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</si>
  <si>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</si>
  <si>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</si>
  <si>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</si>
  <si>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</si>
  <si>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</si>
  <si>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</si>
  <si>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</si>
  <si>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</si>
  <si>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1.1</t>
  </si>
  <si>
    <t>MML121021</t>
  </si>
  <si>
    <t>2251.1.1</t>
  </si>
  <si>
    <t>1.2</t>
  </si>
  <si>
    <t>MSN123008</t>
  </si>
  <si>
    <t>2251.1.2</t>
  </si>
  <si>
    <t>1.3</t>
  </si>
  <si>
    <t>TNG122017</t>
  </si>
  <si>
    <t>2251.1.3</t>
  </si>
  <si>
    <t>1.4</t>
  </si>
  <si>
    <t>VBA122001</t>
  </si>
  <si>
    <t>2251.1.4</t>
  </si>
  <si>
    <t>1.5</t>
  </si>
  <si>
    <t>VBA123036</t>
  </si>
  <si>
    <t>2251.1.5</t>
  </si>
  <si>
    <t>1.6</t>
  </si>
  <si>
    <t>VBA124019</t>
  </si>
  <si>
    <t>2251.1.6</t>
  </si>
  <si>
    <t>1.7</t>
  </si>
  <si>
    <t>VHM121025</t>
  </si>
  <si>
    <t>2251.1.7</t>
  </si>
  <si>
    <t>2</t>
  </si>
  <si>
    <t>Trái phiếu chưa niêm yết
Unlisted Bonds</t>
  </si>
  <si>
    <t>2251.2</t>
  </si>
  <si>
    <t>2.1</t>
  </si>
  <si>
    <t>BCM12406</t>
  </si>
  <si>
    <t>2251.2.1</t>
  </si>
  <si>
    <t>2.2</t>
  </si>
  <si>
    <t>VN00VS040326</t>
  </si>
  <si>
    <t>2251.2.2</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</si>
  <si>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</si>
  <si>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</si>
  <si>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</si>
  <si>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</si>
  <si>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</si>
  <si>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</si>
  <si>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</si>
  <si>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</si>
  <si>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</si>
  <si>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</si>
  <si>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</si>
  <si>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</si>
  <si>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</si>
  <si>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</si>
  <si>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</si>
  <si>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</si>
  <si>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</si>
  <si>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</si>
  <si>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</si>
  <si>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</si>
  <si>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</si>
  <si>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</si>
  <si>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</si>
  <si>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</si>
  <si>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</si>
  <si>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</si>
  <si>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</si>
  <si>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</si>
  <si>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</si>
  <si>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</si>
  <si>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</si>
  <si>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</si>
  <si>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</si>
  <si>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</si>
  <si>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</si>
  <si>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</si>
  <si>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</si>
  <si>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</si>
  <si>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</si>
  <si>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</si>
  <si>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</si>
  <si>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</si>
  <si>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</si>
  <si>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</si>
  <si>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</si>
  <si>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</si>
  <si>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</si>
  <si>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</si>
  <si>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</si>
  <si>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</si>
  <si>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</si>
  <si>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</si>
  <si>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</si>
  <si>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</si>
  <si>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</si>
  <si>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</si>
  <si>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</si>
  <si>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</si>
  <si>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</si>
  <si>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</si>
  <si>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</si>
  <si>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</si>
  <si>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</si>
  <si>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</si>
  <si>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</si>
  <si>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</si>
  <si>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</si>
  <si>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</si>
  <si>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</si>
  <si>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</si>
  <si>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</si>
  <si>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</si>
  <si>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</si>
  <si>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</si>
  <si>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</si>
  <si>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</si>
  <si>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</si>
  <si>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</si>
  <si>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</si>
  <si>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</si>
  <si>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</si>
  <si>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</si>
  <si>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</si>
  <si>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</si>
  <si>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</si>
  <si>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</si>
  <si>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</si>
  <si>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</si>
  <si>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</si>
  <si>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</si>
  <si>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</si>
  <si>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</si>
  <si>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</si>
  <si>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</si>
  <si>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</si>
  <si>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</si>
  <si>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</si>
  <si>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</si>
  <si>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</si>
  <si>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</si>
  <si>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</si>
  <si>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</si>
  <si>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</si>
  <si>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</si>
  <si>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</si>
  <si>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</si>
  <si>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</si>
  <si>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</si>
  <si>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</si>
  <si>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</si>
  <si>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</si>
  <si>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</si>
  <si>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</si>
  <si>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</si>
  <si>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</si>
  <si>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</si>
  <si>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</si>
  <si>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</si>
  <si>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</si>
  <si>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</si>
  <si>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</si>
  <si>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</si>
  <si>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</si>
  <si>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</si>
  <si>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</si>
  <si>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</si>
  <si>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</si>
  <si>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</si>
  <si>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</si>
  <si>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</si>
  <si>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</si>
  <si>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</si>
  <si>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</si>
  <si>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</si>
  <si>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</si>
  <si>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</si>
  <si>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</si>
  <si>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</si>
  <si>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</si>
  <si>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</si>
  <si>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</si>
  <si>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</si>
  <si>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</si>
  <si>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</si>
  <si>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</si>
  <si>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</si>
  <si>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</si>
  <si>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</si>
  <si>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</si>
  <si>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</si>
  <si>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</si>
  <si>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</si>
  <si>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</si>
  <si>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</si>
  <si>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</si>
  <si>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</si>
  <si>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</si>
  <si>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</si>
  <si>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</si>
  <si>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</si>
  <si>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</si>
  <si>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</si>
  <si>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</si>
  <si>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</si>
  <si>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</si>
  <si>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</si>
  <si>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</si>
  <si>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</si>
  <si>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</si>
  <si>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</si>
  <si>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</si>
  <si>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</si>
  <si>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</si>
  <si>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</si>
  <si>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</si>
  <si>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</si>
  <si>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</si>
  <si>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</si>
  <si>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</si>
  <si>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</si>
  <si>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</si>
  <si>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</si>
  <si>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</si>
  <si>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</si>
  <si>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</si>
  <si>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</si>
  <si>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</si>
  <si>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</si>
  <si>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</si>
  <si>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</si>
  <si>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</si>
  <si>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</si>
  <si>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</si>
  <si>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</si>
  <si>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</si>
  <si>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</si>
  <si>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</si>
  <si>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</si>
  <si>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</si>
  <si>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</si>
  <si>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</si>
  <si>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</si>
  <si>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</si>
  <si>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</si>
  <si>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</si>
  <si>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</si>
  <si>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</si>
  <si>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</si>
  <si>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</si>
  <si>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Cổ tức, trái tức được nhận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</si>
  <si>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</si>
  <si>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</si>
  <si>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</si>
  <si>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</si>
  <si>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</si>
  <si>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</si>
  <si>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</si>
  <si>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</si>
  <si>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</si>
  <si>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</si>
  <si>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</si>
  <si>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</si>
  <si>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</si>
  <si>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</si>
  <si>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</si>
  <si>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</si>
  <si>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</si>
  <si>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</si>
  <si>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</si>
  <si>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</si>
  <si>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</si>
  <si>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</si>
  <si>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</si>
  <si>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</si>
  <si>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</si>
  <si>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</si>
  <si>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</si>
  <si>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</si>
  <si>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</si>
  <si>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</si>
  <si>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</si>
  <si>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</si>
  <si>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</si>
  <si>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</si>
  <si>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</si>
  <si>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</si>
  <si>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</si>
  <si>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</si>
  <si>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</si>
  <si>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</si>
  <si>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</si>
  <si>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</si>
  <si>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</si>
  <si>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</si>
  <si>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</si>
  <si>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</si>
  <si>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</si>
  <si>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</si>
  <si>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</si>
  <si>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</si>
  <si>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</si>
  <si>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</si>
  <si>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</si>
  <si>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</si>
  <si>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</si>
  <si>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</si>
  <si>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</si>
  <si>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</si>
  <si>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</si>
  <si>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</si>
  <si>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</si>
  <si>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</si>
  <si>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</si>
  <si>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</si>
  <si>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</si>
  <si>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</si>
  <si>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</si>
  <si>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</si>
  <si>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</si>
  <si>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</si>
  <si>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</si>
  <si>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</si>
  <si>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</si>
  <si>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</si>
  <si>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</si>
  <si>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</si>
  <si>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</si>
  <si>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</si>
  <si>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</si>
  <si>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</si>
  <si>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</si>
  <si>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</si>
  <si>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</si>
  <si>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</si>
  <si>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</si>
  <si>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</si>
  <si>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</si>
  <si>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</si>
  <si>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</si>
  <si>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</si>
  <si>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</si>
  <si>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</si>
  <si>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</si>
  <si>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</si>
  <si>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</si>
  <si>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</si>
  <si>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</si>
  <si>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</si>
  <si>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</si>
  <si>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</si>
  <si>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</si>
  <si>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</si>
  <si>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</si>
  <si>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</si>
  <si>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</si>
  <si>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</si>
  <si>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</si>
  <si>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</si>
  <si>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</si>
  <si>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</si>
  <si>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</si>
  <si>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</si>
  <si>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</si>
  <si>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</si>
  <si>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</si>
  <si>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</si>
  <si>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</si>
  <si>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</si>
  <si>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</si>
  <si>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</si>
  <si>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</si>
  <si>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</si>
  <si>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</si>
  <si>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</si>
  <si>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</si>
  <si>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</si>
  <si>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</si>
  <si>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</si>
  <si>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</si>
  <si>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</si>
  <si>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</si>
  <si>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</si>
  <si>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</si>
  <si>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</si>
  <si>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</si>
  <si>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</si>
  <si>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</si>
  <si>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</si>
  <si>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</si>
  <si>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</si>
  <si>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</si>
  <si>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</si>
  <si>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</si>
  <si>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</si>
  <si>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</si>
  <si>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</si>
  <si>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</si>
  <si>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</si>
  <si>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</si>
  <si>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</si>
  <si>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</si>
  <si>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</si>
  <si>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</si>
  <si>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</si>
  <si>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</si>
  <si>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</si>
  <si>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</si>
  <si>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</si>
  <si>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</si>
  <si>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</si>
  <si>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</si>
  <si>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</si>
  <si>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</si>
  <si>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</si>
  <si>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</si>
  <si>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</si>
  <si>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</si>
  <si>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</si>
  <si>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</si>
  <si>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</si>
  <si>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</si>
  <si>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</si>
  <si>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</si>
  <si>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</si>
  <si>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</si>
  <si>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</si>
  <si>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</si>
  <si>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</si>
  <si>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</si>
  <si>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</si>
  <si>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</si>
  <si>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</si>
  <si>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</si>
  <si>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</si>
  <si>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</si>
  <si>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</si>
  <si>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</si>
  <si>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</si>
  <si>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</si>
  <si>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</si>
  <si>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</si>
  <si>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</si>
  <si>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</si>
  <si>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</si>
  <si>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</si>
  <si>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</si>
  <si>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</si>
  <si>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</si>
  <si>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</si>
  <si>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</si>
  <si>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</si>
  <si>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</si>
  <si>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</si>
  <si>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</si>
  <si>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</si>
  <si>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</si>
  <si>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</si>
  <si>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</si>
  <si>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</si>
  <si>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</si>
  <si>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</si>
  <si>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</si>
  <si>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</si>
  <si>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</si>
  <si>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</si>
  <si>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</si>
  <si>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</si>
  <si>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</si>
  <si>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</si>
  <si>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</si>
  <si>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</si>
  <si>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</si>
  <si>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</si>
  <si>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Tại ngày 31 tháng 03 năm 2025
/ As at 31 Mar 2025</t>
  </si>
  <si>
    <t>Tháng 03 năm 2025
/ Mar 2025</t>
  </si>
  <si>
    <t>Công ty TNHH quản lý quỹ đầu tư chứng khoán Vietcombank</t>
  </si>
  <si>
    <t>Vietcombank Fund Management Company Limited</t>
  </si>
  <si>
    <t>Ngân hàng TNHH Một thành viên Standard Chartered (Việt Nam)</t>
  </si>
  <si>
    <t>Standard Chartered Bank (Vietnam) Limited</t>
  </si>
  <si>
    <t>Quỹ Đầu Tư Trái Phiếu VCBF</t>
  </si>
  <si>
    <t>VCBF Fixed Income Fund (VCBFIF)</t>
  </si>
  <si>
    <t>Ngày 02 tháng 04 năm 2025</t>
  </si>
  <si>
    <t>02 Apr 2025</t>
  </si>
  <si>
    <t>Vũ Quang Phan</t>
  </si>
  <si>
    <t>Bùi Sỹ Tân</t>
  </si>
  <si>
    <t>Phó phòng Dịch vụ nghiệp vụ giám sát Quỹ</t>
  </si>
  <si>
    <t>Phó Tổng Giám Đốc</t>
  </si>
  <si>
    <t>Ngày 31 tháng 03 năm 2025
 As at 31 Mar 2025</t>
  </si>
  <si>
    <t>Ngày 28 tháng 02 năm 2025
 As at 28 Feb 2025</t>
  </si>
  <si>
    <t>Tháng 03 năm 2025
Mar 2025</t>
  </si>
  <si>
    <t>Tháng 02 năm 2025
Feb 2025</t>
  </si>
  <si>
    <t>Năm 2025
Year 2025</t>
  </si>
  <si>
    <t>Năm 2024
Year 2024</t>
  </si>
  <si>
    <t>Tháng 03 năm 2024
Mar 2024</t>
  </si>
  <si>
    <t>Nguyễn Minh Hằng</t>
  </si>
  <si>
    <t>Chuyên viên Quản trị Danh mục đầu tư</t>
  </si>
  <si>
    <t>Người duyệt:</t>
  </si>
  <si>
    <t>_______________________________________________________________</t>
  </si>
  <si>
    <t>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</si>
</sst>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 _₫_-;\-* #,##0.00\ _₫_-;_-* &quot;-&quot;??\ _₫_-;_-@_-"/>
    <numFmt numFmtId="165" formatCode="_(* #,##0_);_(* \(#,##0\);_(* &quot;-&quot;??_);_(@_)"/>
    <numFmt numFmtId="166" formatCode="_(* #,##0.00_);_(* \(#,##0.00\);_(* &quot;-&quot;_);_(@_)"/>
  </numFmts>
  <fonts count="32">
    <font>
      <sz val="11"/>
      <color theme="1"/>
      <name val="Calibri"/>
      <family val="2"/>
      <scheme val="minor"/>
    </font>
    <font>
      <sz val="10"/>
      <color theme="1"/>
      <name val="Arial"/>
      <family val="2"/>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0"/>
      <name val="Tahoma"/>
      <family val="2"/>
    </font>
    <font>
      <sz val="10"/>
      <name val="Tahoma"/>
      <family val="2"/>
    </font>
    <font>
      <sz val="10"/>
      <name val="Tahoma"/>
      <family val="2"/>
    </font>
    <font>
      <sz val="10"/>
      <name val="Tahoma"/>
      <family val="2"/>
    </font>
    <font>
      <sz val="10"/>
      <name val="Tahoma"/>
      <family val="2"/>
    </font>
    <font>
      <b/>
      <sz val="10"/>
      <name val="Tahoma"/>
      <family val="2"/>
    </font>
    <font>
      <b/>
      <sz val="10"/>
      <name val="Tahoma"/>
      <family val="2"/>
    </font>
    <font>
      <b/>
      <sz val="10"/>
      <name val="Tahoma"/>
      <family val="2"/>
    </font>
    <font>
      <b/>
      <sz val="10"/>
      <name val="Tahoma"/>
      <family val="2"/>
    </font>
    <font>
      <sz val="10"/>
      <name val="Tahoma"/>
      <family val="2"/>
    </font>
    <font>
      <sz val="10"/>
      <name val="Tahoma"/>
      <family val="2"/>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44">
    <xf numFmtId="0" fontId="0" fillId="0" borderId="0"/>
    <xf numFmtId="0" fontId="3" fillId="0" borderId="0"/>
    <xf numFmtId="0" fontId="2" fillId="0" borderId="0"/>
    <xf numFmtId="0" fontId="4" fillId="0" borderId="0"/>
    <xf numFmtId="0" fontId="4" fillId="0" borderId="0"/>
    <xf numFmtId="43" fontId="4" fillId="0" borderId="0" applyFont="0" applyFill="0" applyBorder="0" applyAlignment="0" applyProtection="0"/>
    <xf numFmtId="0" fontId="4" fillId="0" borderId="0"/>
    <xf numFmtId="43" fontId="2"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0" fontId="4" fillId="0" borderId="0"/>
    <xf numFmtId="0" fontId="2" fillId="0" borderId="0"/>
    <xf numFmtId="164" fontId="4" fillId="0" borderId="0" quotePrefix="1" applyFont="0" applyFill="0" applyBorder="0" applyAlignment="0">
      <protection locked="0"/>
    </xf>
    <xf numFmtId="0" fontId="4" fillId="5" borderId="0"/>
    <xf numFmtId="0" fontId="2" fillId="5" borderId="0"/>
    <xf numFmtId="0" fontId="2" fillId="5" borderId="0"/>
    <xf numFmtId="0" fontId="4" fillId="5" borderId="0"/>
    <xf numFmtId="0" fontId="4" fillId="5" borderId="0"/>
    <xf numFmtId="0" fontId="4" fillId="5" borderId="0"/>
    <xf numFmtId="10" fontId="4" fillId="5" borderId="0" quotePrefix="1" applyFont="0" applyFill="0" applyBorder="0" applyAlignment="0">
      <protection locked="0"/>
    </xf>
    <xf numFmtId="43" fontId="4" fillId="5" borderId="0" quotePrefix="1" applyFont="0" applyFill="0" applyBorder="0" applyAlignment="0">
      <protection locked="0"/>
    </xf>
    <xf numFmtId="43" fontId="4" fillId="5" borderId="0" applyFont="0" applyFill="0" applyBorder="0" applyAlignment="0" applyProtection="0"/>
    <xf numFmtId="0" fontId="2" fillId="5" borderId="0"/>
    <xf numFmtId="0" fontId="2" fillId="18" borderId="0"/>
    <xf numFmtId="0" fontId="2" fillId="18" borderId="0"/>
    <xf numFmtId="0" fontId="4" fillId="18" borderId="0"/>
    <xf numFmtId="0" fontId="4" fillId="18" borderId="0"/>
    <xf numFmtId="43" fontId="4" fillId="18" borderId="0" applyFont="0" applyFill="0" applyBorder="0" applyAlignment="0" applyProtection="0"/>
    <xf numFmtId="0" fontId="4" fillId="18" borderId="0"/>
    <xf numFmtId="43" fontId="2" fillId="18" borderId="0" applyFont="0" applyFill="0" applyBorder="0" applyAlignment="0" applyProtection="0"/>
    <xf numFmtId="43" fontId="1" fillId="18" borderId="0" applyFont="0" applyFill="0" applyBorder="0" applyAlignment="0" applyProtection="0"/>
    <xf numFmtId="165" fontId="1" fillId="18" borderId="0" applyFont="0" applyFill="0" applyBorder="0" applyAlignment="0" applyProtection="0"/>
    <xf numFmtId="165" fontId="2" fillId="18" borderId="0" applyFont="0" applyFill="0" applyBorder="0" applyAlignment="0" applyProtection="0"/>
    <xf numFmtId="0" fontId="4" fillId="18" borderId="0"/>
    <xf numFmtId="0" fontId="2" fillId="18" borderId="0"/>
    <xf numFmtId="164" fontId="4" fillId="18" borderId="0" quotePrefix="1" applyFont="0" applyFill="0" applyBorder="0" applyAlignment="0">
      <protection locked="0"/>
    </xf>
    <xf numFmtId="0" fontId="4" fillId="18" borderId="0"/>
    <xf numFmtId="0" fontId="2" fillId="18" borderId="0"/>
    <xf numFmtId="0" fontId="2" fillId="18" borderId="0"/>
    <xf numFmtId="0" fontId="4" fillId="18" borderId="0"/>
    <xf numFmtId="0" fontId="4" fillId="18" borderId="0"/>
    <xf numFmtId="0" fontId="4" fillId="18" borderId="0"/>
    <xf numFmtId="10" fontId="4" fillId="18" borderId="0" quotePrefix="1" applyFont="0" applyFill="0" applyBorder="0" applyAlignment="0">
      <protection locked="0"/>
    </xf>
    <xf numFmtId="43" fontId="4" fillId="18" borderId="0" quotePrefix="1" applyFont="0" applyFill="0" applyBorder="0" applyAlignment="0">
      <protection locked="0"/>
    </xf>
    <xf numFmtId="43" fontId="4" fillId="18" borderId="0" applyFont="0" applyFill="0" applyBorder="0" applyAlignment="0" applyProtection="0"/>
    <xf numFmtId="0" fontId="2" fillId="18" borderId="0"/>
    <xf numFmtId="0" fontId="2" fillId="18" borderId="0"/>
    <xf numFmtId="0" fontId="2" fillId="18" borderId="0"/>
    <xf numFmtId="0" fontId="4" fillId="18" borderId="0"/>
    <xf numFmtId="0" fontId="4" fillId="18" borderId="0"/>
    <xf numFmtId="43" fontId="4" fillId="18" borderId="0" applyFont="0" applyFill="0" applyBorder="0" applyAlignment="0" applyProtection="0"/>
    <xf numFmtId="0" fontId="4" fillId="18" borderId="0"/>
    <xf numFmtId="43" fontId="2" fillId="18" borderId="0" applyFont="0" applyFill="0" applyBorder="0" applyAlignment="0" applyProtection="0"/>
    <xf numFmtId="43" fontId="1" fillId="18" borderId="0" applyFont="0" applyFill="0" applyBorder="0" applyAlignment="0" applyProtection="0"/>
    <xf numFmtId="165" fontId="1" fillId="18" borderId="0" applyFont="0" applyFill="0" applyBorder="0" applyAlignment="0" applyProtection="0"/>
    <xf numFmtId="165" fontId="2" fillId="18" borderId="0" applyFont="0" applyFill="0" applyBorder="0" applyAlignment="0" applyProtection="0"/>
    <xf numFmtId="0" fontId="4" fillId="18" borderId="0"/>
    <xf numFmtId="0" fontId="2" fillId="18" borderId="0"/>
    <xf numFmtId="164" fontId="4" fillId="18" borderId="0" quotePrefix="1" applyFont="0" applyFill="0" applyBorder="0" applyAlignment="0">
      <protection locked="0"/>
    </xf>
    <xf numFmtId="0" fontId="4" fillId="18" borderId="0"/>
    <xf numFmtId="0" fontId="2" fillId="18" borderId="0"/>
    <xf numFmtId="0" fontId="2" fillId="18" borderId="0"/>
    <xf numFmtId="0" fontId="4" fillId="18" borderId="0"/>
    <xf numFmtId="0" fontId="4" fillId="18" borderId="0"/>
    <xf numFmtId="0" fontId="4" fillId="18" borderId="0"/>
    <xf numFmtId="10" fontId="4" fillId="18" borderId="0" quotePrefix="1" applyFont="0" applyFill="0" applyBorder="0" applyAlignment="0">
      <protection locked="0"/>
    </xf>
    <xf numFmtId="43" fontId="4" fillId="18" borderId="0" quotePrefix="1" applyFont="0" applyFill="0" applyBorder="0" applyAlignment="0">
      <protection locked="0"/>
    </xf>
    <xf numFmtId="43" fontId="4" fillId="18" borderId="0" applyFont="0" applyFill="0" applyBorder="0" applyAlignment="0" applyProtection="0"/>
    <xf numFmtId="0" fontId="2" fillId="18" borderId="0"/>
    <xf numFmtId="0" fontId="2" fillId="18" borderId="0"/>
    <xf numFmtId="0" fontId="2" fillId="18" borderId="0"/>
    <xf numFmtId="0" fontId="4" fillId="18" borderId="0"/>
    <xf numFmtId="0" fontId="4" fillId="18" borderId="0"/>
    <xf numFmtId="43" fontId="4" fillId="18" borderId="0" applyFont="0" applyFill="0" applyBorder="0" applyAlignment="0" applyProtection="0"/>
    <xf numFmtId="0" fontId="4" fillId="18" borderId="0"/>
    <xf numFmtId="43" fontId="2" fillId="18" borderId="0" applyFont="0" applyFill="0" applyBorder="0" applyAlignment="0" applyProtection="0"/>
    <xf numFmtId="43" fontId="1" fillId="18" borderId="0" applyFont="0" applyFill="0" applyBorder="0" applyAlignment="0" applyProtection="0"/>
    <xf numFmtId="165" fontId="1" fillId="18" borderId="0" applyFont="0" applyFill="0" applyBorder="0" applyAlignment="0" applyProtection="0"/>
    <xf numFmtId="165" fontId="2" fillId="18" borderId="0" applyFont="0" applyFill="0" applyBorder="0" applyAlignment="0" applyProtection="0"/>
    <xf numFmtId="0" fontId="4" fillId="18" borderId="0"/>
    <xf numFmtId="0" fontId="2" fillId="18" borderId="0"/>
    <xf numFmtId="164" fontId="4" fillId="18" borderId="0" quotePrefix="1" applyFont="0" applyFill="0" applyBorder="0" applyAlignment="0">
      <protection locked="0"/>
    </xf>
    <xf numFmtId="0" fontId="4" fillId="18" borderId="0"/>
    <xf numFmtId="0" fontId="2" fillId="18" borderId="0"/>
    <xf numFmtId="0" fontId="2" fillId="18" borderId="0"/>
    <xf numFmtId="0" fontId="4" fillId="18" borderId="0"/>
    <xf numFmtId="0" fontId="4" fillId="18" borderId="0"/>
    <xf numFmtId="0" fontId="4" fillId="18" borderId="0"/>
    <xf numFmtId="10" fontId="4" fillId="18" borderId="0" quotePrefix="1" applyFont="0" applyFill="0" applyBorder="0" applyAlignment="0">
      <protection locked="0"/>
    </xf>
    <xf numFmtId="43" fontId="4" fillId="18" borderId="0" quotePrefix="1" applyFont="0" applyFill="0" applyBorder="0" applyAlignment="0">
      <protection locked="0"/>
    </xf>
    <xf numFmtId="43" fontId="4" fillId="18" borderId="0" applyFont="0" applyFill="0" applyBorder="0" applyAlignment="0" applyProtection="0"/>
    <xf numFmtId="0" fontId="2" fillId="18" borderId="0"/>
    <xf numFmtId="0" fontId="2" fillId="18" borderId="0"/>
    <xf numFmtId="0" fontId="2" fillId="18" borderId="0"/>
    <xf numFmtId="0" fontId="4" fillId="18" borderId="0"/>
    <xf numFmtId="0" fontId="4" fillId="18" borderId="0"/>
    <xf numFmtId="43" fontId="4" fillId="18" borderId="0" applyFont="0" applyFill="0" applyBorder="0" applyAlignment="0" applyProtection="0"/>
    <xf numFmtId="0" fontId="4" fillId="18" borderId="0"/>
    <xf numFmtId="43" fontId="2" fillId="18" borderId="0" applyFont="0" applyFill="0" applyBorder="0" applyAlignment="0" applyProtection="0"/>
    <xf numFmtId="43" fontId="1" fillId="18" borderId="0" applyFont="0" applyFill="0" applyBorder="0" applyAlignment="0" applyProtection="0"/>
    <xf numFmtId="165" fontId="1" fillId="18" borderId="0" applyFont="0" applyFill="0" applyBorder="0" applyAlignment="0" applyProtection="0"/>
    <xf numFmtId="165" fontId="2" fillId="18" borderId="0" applyFont="0" applyFill="0" applyBorder="0" applyAlignment="0" applyProtection="0"/>
    <xf numFmtId="0" fontId="4" fillId="18" borderId="0"/>
    <xf numFmtId="0" fontId="2" fillId="18" borderId="0"/>
    <xf numFmtId="164" fontId="4" fillId="18" borderId="0" quotePrefix="1" applyFont="0" applyFill="0" applyBorder="0" applyAlignment="0">
      <protection locked="0"/>
    </xf>
    <xf numFmtId="0" fontId="4" fillId="18" borderId="0"/>
    <xf numFmtId="0" fontId="2" fillId="18" borderId="0"/>
    <xf numFmtId="0" fontId="2" fillId="18" borderId="0"/>
    <xf numFmtId="0" fontId="4" fillId="18" borderId="0"/>
    <xf numFmtId="0" fontId="4" fillId="18" borderId="0"/>
    <xf numFmtId="0" fontId="4" fillId="18" borderId="0"/>
    <xf numFmtId="10" fontId="4" fillId="18" borderId="0" quotePrefix="1" applyFont="0" applyFill="0" applyBorder="0" applyAlignment="0">
      <protection locked="0"/>
    </xf>
    <xf numFmtId="43" fontId="4" fillId="18" borderId="0" quotePrefix="1" applyFont="0" applyFill="0" applyBorder="0" applyAlignment="0">
      <protection locked="0"/>
    </xf>
    <xf numFmtId="43" fontId="4" fillId="18" borderId="0" applyFont="0" applyFill="0" applyBorder="0" applyAlignment="0" applyProtection="0"/>
    <xf numFmtId="0" fontId="2" fillId="18" borderId="0"/>
    <xf numFmtId="0" fontId="2" fillId="18" borderId="0"/>
    <xf numFmtId="0" fontId="2" fillId="18" borderId="0"/>
    <xf numFmtId="0" fontId="4" fillId="18" borderId="0"/>
    <xf numFmtId="0" fontId="4" fillId="18" borderId="0"/>
    <xf numFmtId="43" fontId="4" fillId="18" borderId="0" applyFont="0" applyFill="0" applyBorder="0" applyAlignment="0" applyProtection="0"/>
    <xf numFmtId="0" fontId="4" fillId="18" borderId="0"/>
    <xf numFmtId="43" fontId="2" fillId="18" borderId="0" applyFont="0" applyFill="0" applyBorder="0" applyAlignment="0" applyProtection="0"/>
    <xf numFmtId="43" fontId="1" fillId="18" borderId="0" applyFont="0" applyFill="0" applyBorder="0" applyAlignment="0" applyProtection="0"/>
    <xf numFmtId="165" fontId="1" fillId="18" borderId="0" applyFont="0" applyFill="0" applyBorder="0" applyAlignment="0" applyProtection="0"/>
    <xf numFmtId="165" fontId="2" fillId="18" borderId="0" applyFont="0" applyFill="0" applyBorder="0" applyAlignment="0" applyProtection="0"/>
    <xf numFmtId="0" fontId="4" fillId="18" borderId="0"/>
    <xf numFmtId="0" fontId="2" fillId="18" borderId="0"/>
    <xf numFmtId="164" fontId="4" fillId="18" borderId="0" quotePrefix="1" applyFont="0" applyFill="0" applyBorder="0" applyAlignment="0">
      <protection locked="0"/>
    </xf>
    <xf numFmtId="0" fontId="4" fillId="18" borderId="0"/>
    <xf numFmtId="0" fontId="2" fillId="18" borderId="0"/>
    <xf numFmtId="0" fontId="2" fillId="18" borderId="0"/>
    <xf numFmtId="0" fontId="4" fillId="18" borderId="0"/>
    <xf numFmtId="0" fontId="4" fillId="18" borderId="0"/>
    <xf numFmtId="0" fontId="4" fillId="18" borderId="0"/>
    <xf numFmtId="10" fontId="4" fillId="18" borderId="0" quotePrefix="1" applyFont="0" applyFill="0" applyBorder="0" applyAlignment="0">
      <protection locked="0"/>
    </xf>
    <xf numFmtId="43" fontId="4" fillId="18" borderId="0" quotePrefix="1" applyFont="0" applyFill="0" applyBorder="0" applyAlignment="0">
      <protection locked="0"/>
    </xf>
    <xf numFmtId="43" fontId="4" fillId="18" borderId="0" applyFont="0" applyFill="0" applyBorder="0" applyAlignment="0" applyProtection="0"/>
    <xf numFmtId="0" fontId="2" fillId="18" borderId="0"/>
    <xf numFmtId="0" fontId="2" fillId="18" borderId="0"/>
    <xf numFmtId="0" fontId="2" fillId="18" borderId="0"/>
    <xf numFmtId="0" fontId="2" fillId="18" borderId="0"/>
    <xf numFmtId="0" fontId="2" fillId="18" borderId="0"/>
    <xf numFmtId="0" fontId="2" fillId="18" borderId="0"/>
  </cellStyleXfs>
  <cellXfs count="230">
    <xf numFmtId="0" fontId="0" fillId="0" borderId="0" xfId="0"/>
    <xf numFmtId="0" fontId="5" fillId="3" borderId="0" xfId="0" applyFont="1" applyFill="1"/>
    <xf numFmtId="0" fontId="6" fillId="3" borderId="0" xfId="0" applyFont="1" applyFill="1"/>
    <xf numFmtId="0" fontId="6" fillId="0" borderId="0" xfId="0" applyFont="1"/>
    <xf numFmtId="0" fontId="7" fillId="3" borderId="0" xfId="0" applyFont="1" applyFill="1"/>
    <xf numFmtId="0" fontId="8" fillId="3" borderId="0" xfId="0" applyFont="1" applyFill="1"/>
    <xf numFmtId="0" fontId="8" fillId="3" borderId="0" xfId="0" applyFont="1" applyFill="1" applyAlignment="1">
      <alignment horizontal="left" vertical="center"/>
    </xf>
    <xf numFmtId="0" fontId="10" fillId="3" borderId="0" xfId="0" applyFont="1" applyFill="1"/>
    <xf numFmtId="0" fontId="10" fillId="3" borderId="0" xfId="0" applyFont="1" applyFill="1" applyAlignment="1">
      <alignment horizontal="left" vertical="center"/>
    </xf>
    <xf numFmtId="0" fontId="9" fillId="2" borderId="9" xfId="6" applyFont="1" applyFill="1" applyBorder="1" applyAlignment="1">
      <alignment horizontal="center" vertical="center" wrapText="1"/>
    </xf>
    <xf numFmtId="165" fontId="9" fillId="2" borderId="9" xfId="7" applyNumberFormat="1" applyFont="1" applyFill="1" applyBorder="1" applyAlignment="1" applyProtection="1">
      <alignment horizontal="center" vertical="center" wrapText="1"/>
      <protection locked="0"/>
    </xf>
    <xf numFmtId="0" fontId="8" fillId="3" borderId="0" xfId="0" applyFont="1" applyFill="1" applyAlignment="1">
      <alignment vertical="center"/>
    </xf>
    <xf numFmtId="0" fontId="7" fillId="3" borderId="0" xfId="0" applyFont="1" applyFill="1" applyAlignment="1">
      <alignment vertical="center"/>
    </xf>
    <xf numFmtId="0" fontId="9" fillId="2" borderId="9" xfId="0" applyFont="1" applyFill="1" applyBorder="1" applyAlignment="1">
      <alignment horizontal="center" vertical="center"/>
    </xf>
    <xf numFmtId="0" fontId="10" fillId="0" borderId="9" xfId="6" applyFont="1" applyBorder="1" applyAlignment="1">
      <alignment horizontal="left" vertical="center" wrapText="1"/>
    </xf>
    <xf numFmtId="0" fontId="10" fillId="0" borderId="9" xfId="4" applyFont="1" applyBorder="1" applyAlignment="1">
      <alignment horizontal="left" vertical="center" wrapText="1"/>
    </xf>
    <xf numFmtId="0" fontId="9" fillId="3" borderId="5" xfId="0" applyFont="1" applyFill="1" applyBorder="1" applyAlignment="1">
      <alignment horizontal="left" vertical="center"/>
    </xf>
    <xf numFmtId="0" fontId="12" fillId="3" borderId="0" xfId="0" applyFont="1" applyFill="1" applyAlignment="1">
      <alignment vertical="center"/>
    </xf>
    <xf numFmtId="0" fontId="10" fillId="3" borderId="0" xfId="1" applyFont="1" applyFill="1" applyAlignment="1">
      <alignment vertical="center"/>
    </xf>
    <xf numFmtId="0" fontId="14" fillId="3" borderId="0" xfId="2" applyFont="1" applyFill="1" applyAlignment="1">
      <alignment horizontal="center" vertical="center"/>
    </xf>
    <xf numFmtId="0" fontId="14" fillId="3" borderId="0" xfId="2" applyFont="1" applyFill="1" applyAlignment="1">
      <alignment vertical="center"/>
    </xf>
    <xf numFmtId="0" fontId="7" fillId="0" borderId="0" xfId="0" applyFont="1" applyAlignment="1">
      <alignment vertical="center"/>
    </xf>
    <xf numFmtId="165" fontId="9" fillId="2" borderId="9" xfId="7" applyNumberFormat="1" applyFont="1" applyFill="1" applyBorder="1" applyAlignment="1" applyProtection="1">
      <alignment horizontal="right" vertical="center" wrapText="1"/>
      <protection locked="0"/>
    </xf>
    <xf numFmtId="0" fontId="14" fillId="0" borderId="0" xfId="0" applyFont="1" applyAlignment="1">
      <alignment vertical="center"/>
    </xf>
    <xf numFmtId="165" fontId="8" fillId="3" borderId="9" xfId="7" applyNumberFormat="1" applyFont="1" applyFill="1" applyBorder="1" applyAlignment="1" applyProtection="1">
      <alignment horizontal="right" vertical="center" wrapText="1"/>
      <protection locked="0"/>
    </xf>
    <xf numFmtId="0" fontId="14" fillId="3" borderId="0" xfId="0" applyFont="1" applyFill="1" applyAlignment="1">
      <alignment vertical="center"/>
    </xf>
    <xf numFmtId="0" fontId="13" fillId="3" borderId="0" xfId="0" applyFont="1" applyFill="1" applyAlignment="1">
      <alignment vertical="center"/>
    </xf>
    <xf numFmtId="0" fontId="13" fillId="0" borderId="0" xfId="0" applyFont="1" applyAlignment="1">
      <alignment vertical="center"/>
    </xf>
    <xf numFmtId="0" fontId="14" fillId="3" borderId="5" xfId="0" applyFont="1" applyFill="1" applyBorder="1" applyAlignment="1">
      <alignment vertical="center"/>
    </xf>
    <xf numFmtId="0" fontId="7" fillId="3" borderId="5" xfId="0" applyFont="1" applyFill="1" applyBorder="1" applyAlignment="1">
      <alignment vertical="center"/>
    </xf>
    <xf numFmtId="0" fontId="5" fillId="0" borderId="0" xfId="0" applyFont="1"/>
    <xf numFmtId="0" fontId="14" fillId="2" borderId="9" xfId="0" applyFont="1" applyFill="1" applyBorder="1" applyAlignment="1">
      <alignment horizontal="center" vertical="center" wrapText="1"/>
    </xf>
    <xf numFmtId="0" fontId="9" fillId="3" borderId="5" xfId="1" applyFont="1" applyFill="1" applyBorder="1" applyAlignment="1">
      <alignment vertical="center"/>
    </xf>
    <xf numFmtId="0" fontId="9" fillId="3" borderId="0" xfId="1" applyFont="1" applyFill="1" applyAlignment="1">
      <alignment vertical="center"/>
    </xf>
    <xf numFmtId="0" fontId="8" fillId="3" borderId="0" xfId="1" applyFont="1" applyFill="1" applyAlignment="1">
      <alignment vertical="center"/>
    </xf>
    <xf numFmtId="0" fontId="7" fillId="3" borderId="8" xfId="0" applyFont="1" applyFill="1" applyBorder="1" applyAlignment="1">
      <alignment vertical="center"/>
    </xf>
    <xf numFmtId="0" fontId="7" fillId="3" borderId="0" xfId="0" applyFont="1" applyFill="1" applyAlignment="1">
      <alignment vertical="center" wrapText="1"/>
    </xf>
    <xf numFmtId="0" fontId="9" fillId="2" borderId="9" xfId="0"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9" fillId="2" borderId="9" xfId="4" applyFont="1" applyFill="1" applyBorder="1" applyAlignment="1">
      <alignment horizontal="left" vertical="center" wrapText="1"/>
    </xf>
    <xf numFmtId="49" fontId="9" fillId="2" borderId="9" xfId="4" applyNumberFormat="1" applyFont="1" applyFill="1" applyBorder="1" applyAlignment="1">
      <alignment horizontal="center" vertical="center" wrapText="1"/>
    </xf>
    <xf numFmtId="0" fontId="8" fillId="2" borderId="9" xfId="4" applyFont="1" applyFill="1" applyBorder="1" applyAlignment="1">
      <alignment horizontal="center" vertical="center" wrapText="1"/>
    </xf>
    <xf numFmtId="0" fontId="8" fillId="3" borderId="9" xfId="4" applyFont="1" applyFill="1" applyBorder="1" applyAlignment="1">
      <alignment horizontal="left" vertical="center" wrapText="1"/>
    </xf>
    <xf numFmtId="49" fontId="8" fillId="0" borderId="9" xfId="4" applyNumberFormat="1" applyFont="1" applyBorder="1" applyAlignment="1">
      <alignment horizontal="center" vertical="center" wrapText="1"/>
    </xf>
    <xf numFmtId="0" fontId="8" fillId="0" borderId="9" xfId="4" applyFont="1" applyBorder="1" applyAlignment="1">
      <alignment horizontal="center" vertical="center" wrapText="1"/>
    </xf>
    <xf numFmtId="0" fontId="8" fillId="3" borderId="9" xfId="4" applyFont="1" applyFill="1" applyBorder="1" applyAlignment="1">
      <alignment horizontal="center" vertical="center" wrapText="1"/>
    </xf>
    <xf numFmtId="49" fontId="8" fillId="3" borderId="9" xfId="4" applyNumberFormat="1" applyFont="1" applyFill="1" applyBorder="1" applyAlignment="1">
      <alignment horizontal="center" vertical="center" wrapText="1"/>
    </xf>
    <xf numFmtId="0" fontId="8" fillId="0" borderId="9" xfId="4" applyFont="1" applyBorder="1" applyAlignment="1">
      <alignment horizontal="left" vertical="center" wrapText="1"/>
    </xf>
    <xf numFmtId="49" fontId="10" fillId="0" borderId="9" xfId="4" applyNumberFormat="1" applyFont="1" applyBorder="1" applyAlignment="1">
      <alignment horizontal="center" vertical="center" wrapText="1"/>
    </xf>
    <xf numFmtId="49" fontId="8" fillId="0" borderId="9" xfId="4" quotePrefix="1" applyNumberFormat="1" applyFont="1" applyBorder="1" applyAlignment="1">
      <alignment horizontal="center" vertical="center" wrapText="1"/>
    </xf>
    <xf numFmtId="49" fontId="10" fillId="0" borderId="9" xfId="4" quotePrefix="1" applyNumberFormat="1" applyFont="1" applyBorder="1" applyAlignment="1">
      <alignment horizontal="center" vertical="center" wrapText="1"/>
    </xf>
    <xf numFmtId="49" fontId="14" fillId="3" borderId="9" xfId="0" applyNumberFormat="1" applyFont="1" applyFill="1" applyBorder="1" applyAlignment="1">
      <alignment horizontal="center" vertical="center"/>
    </xf>
    <xf numFmtId="0" fontId="4" fillId="3" borderId="0" xfId="0" applyFont="1" applyFill="1"/>
    <xf numFmtId="0" fontId="4" fillId="0" borderId="0" xfId="0" applyFont="1"/>
    <xf numFmtId="166" fontId="9" fillId="2" borderId="9" xfId="7" applyNumberFormat="1" applyFont="1" applyFill="1" applyBorder="1" applyAlignment="1" applyProtection="1">
      <alignment horizontal="right" vertical="center" wrapText="1"/>
      <protection locked="0"/>
    </xf>
    <xf numFmtId="165" fontId="9" fillId="2" borderId="9" xfId="10" applyNumberFormat="1" applyFont="1" applyFill="1" applyBorder="1" applyAlignment="1" applyProtection="1">
      <alignment horizontal="center" vertical="center" wrapText="1"/>
    </xf>
    <xf numFmtId="0" fontId="15" fillId="3" borderId="0" xfId="0" applyFont="1" applyFill="1" applyAlignment="1">
      <alignment vertical="center"/>
    </xf>
    <xf numFmtId="0" fontId="8" fillId="3" borderId="0" xfId="11" applyFont="1" applyFill="1"/>
    <xf numFmtId="0" fontId="15" fillId="3" borderId="0" xfId="11" applyFont="1" applyFill="1" applyAlignment="1">
      <alignment horizontal="left" vertical="top"/>
    </xf>
    <xf numFmtId="0" fontId="16" fillId="3" borderId="0" xfId="11" applyFont="1" applyFill="1" applyAlignment="1">
      <alignment horizontal="left" vertical="top"/>
    </xf>
    <xf numFmtId="0" fontId="8" fillId="3" borderId="0" xfId="11" applyFont="1" applyFill="1" applyAlignment="1">
      <alignment horizontal="left" vertical="top"/>
    </xf>
    <xf numFmtId="0" fontId="7" fillId="3" borderId="0" xfId="11" applyFont="1" applyFill="1" applyAlignment="1">
      <alignment horizontal="left" vertical="top"/>
    </xf>
    <xf numFmtId="0" fontId="7" fillId="4" borderId="0" xfId="12" applyFont="1" applyFill="1"/>
    <xf numFmtId="0" fontId="7" fillId="3" borderId="0" xfId="12" applyFont="1" applyFill="1"/>
    <xf numFmtId="0" fontId="14" fillId="3" borderId="0" xfId="11" applyFont="1" applyFill="1"/>
    <xf numFmtId="0" fontId="7" fillId="3" borderId="0" xfId="11" applyFont="1" applyFill="1"/>
    <xf numFmtId="165" fontId="7" fillId="3" borderId="0" xfId="13" applyNumberFormat="1" applyFont="1" applyFill="1">
      <protection locked="0"/>
    </xf>
    <xf numFmtId="165" fontId="14" fillId="3" borderId="0" xfId="13" applyNumberFormat="1" applyFont="1" applyFill="1">
      <protection locked="0"/>
    </xf>
    <xf numFmtId="0" fontId="13" fillId="3" borderId="0" xfId="11" applyFont="1" applyFill="1"/>
    <xf numFmtId="165" fontId="13" fillId="3" borderId="0" xfId="13" applyNumberFormat="1" applyFont="1" applyFill="1">
      <protection locked="0"/>
    </xf>
    <xf numFmtId="0" fontId="9"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8" xfId="0" applyFont="1" applyFill="1" applyBorder="1" applyAlignment="1">
      <alignment horizontal="left" vertical="center"/>
    </xf>
    <xf numFmtId="0" fontId="14" fillId="3" borderId="0" xfId="12" applyFont="1" applyFill="1" applyAlignment="1">
      <alignment horizontal="center"/>
    </xf>
    <xf numFmtId="0" fontId="14" fillId="3" borderId="0" xfId="12" applyFont="1" applyFill="1"/>
    <xf numFmtId="0" fontId="8" fillId="5" borderId="9" xfId="15" applyFont="1" applyBorder="1" applyAlignment="1">
      <alignment horizontal="center" vertical="center"/>
    </xf>
    <xf numFmtId="49" fontId="8" fillId="5" borderId="9" xfId="14" applyNumberFormat="1" applyFont="1" applyBorder="1" applyAlignment="1">
      <alignment horizontal="left" vertical="center" wrapText="1"/>
    </xf>
    <xf numFmtId="49" fontId="8" fillId="5" borderId="9" xfId="14" applyNumberFormat="1" applyFont="1" applyBorder="1" applyAlignment="1">
      <alignment horizontal="center" vertical="center" wrapText="1"/>
    </xf>
    <xf numFmtId="0" fontId="10" fillId="5" borderId="9" xfId="15" applyFont="1" applyBorder="1" applyAlignment="1">
      <alignment horizontal="center" vertical="center"/>
    </xf>
    <xf numFmtId="49" fontId="10" fillId="5" borderId="9" xfId="14" applyNumberFormat="1" applyFont="1" applyBorder="1" applyAlignment="1">
      <alignment horizontal="left" vertical="center" wrapText="1"/>
    </xf>
    <xf numFmtId="49" fontId="10" fillId="5" borderId="9" xfId="14" applyNumberFormat="1" applyFont="1" applyBorder="1" applyAlignment="1">
      <alignment horizontal="center" vertical="center" wrapText="1"/>
    </xf>
    <xf numFmtId="0" fontId="10" fillId="3" borderId="9" xfId="15" applyFont="1" applyFill="1" applyBorder="1" applyAlignment="1">
      <alignment horizontal="center" vertical="center"/>
    </xf>
    <xf numFmtId="49" fontId="10" fillId="3" borderId="9" xfId="14" applyNumberFormat="1" applyFont="1" applyFill="1" applyBorder="1" applyAlignment="1">
      <alignment horizontal="left" vertical="center" wrapText="1"/>
    </xf>
    <xf numFmtId="49" fontId="10" fillId="3" borderId="9" xfId="14" applyNumberFormat="1" applyFont="1" applyFill="1" applyBorder="1" applyAlignment="1">
      <alignment horizontal="center" vertical="center" wrapText="1"/>
    </xf>
    <xf numFmtId="0" fontId="8" fillId="3" borderId="9" xfId="15" applyFont="1" applyFill="1" applyBorder="1" applyAlignment="1">
      <alignment horizontal="center" vertical="center"/>
    </xf>
    <xf numFmtId="0" fontId="8" fillId="5" borderId="9" xfId="14" applyFont="1" applyBorder="1" applyAlignment="1">
      <alignment horizontal="left" vertical="center" wrapText="1"/>
    </xf>
    <xf numFmtId="0" fontId="10" fillId="5" borderId="9" xfId="14" applyFont="1" applyBorder="1" applyAlignment="1">
      <alignment horizontal="left" vertical="center" wrapText="1"/>
    </xf>
    <xf numFmtId="0" fontId="8" fillId="0" borderId="9" xfId="0" applyFont="1" applyBorder="1" applyAlignment="1">
      <alignment horizontal="center" vertical="center"/>
    </xf>
    <xf numFmtId="49" fontId="14" fillId="3" borderId="9" xfId="0" applyNumberFormat="1" applyFont="1" applyFill="1" applyBorder="1" applyAlignment="1">
      <alignment horizontal="left" vertical="center" wrapText="1"/>
    </xf>
    <xf numFmtId="49" fontId="14" fillId="3" borderId="9" xfId="15" applyNumberFormat="1" applyFont="1" applyFill="1" applyBorder="1" applyAlignment="1">
      <alignment horizontal="center" vertical="center" wrapText="1"/>
    </xf>
    <xf numFmtId="49" fontId="7" fillId="3" borderId="9" xfId="0" applyNumberFormat="1" applyFont="1" applyFill="1" applyBorder="1" applyAlignment="1">
      <alignment horizontal="left" vertical="center" wrapText="1"/>
    </xf>
    <xf numFmtId="49" fontId="7" fillId="3" borderId="9" xfId="15" applyNumberFormat="1" applyFont="1" applyFill="1" applyBorder="1" applyAlignment="1">
      <alignment horizontal="center" vertical="center" wrapText="1"/>
    </xf>
    <xf numFmtId="43" fontId="9" fillId="3" borderId="14" xfId="7" applyFont="1" applyFill="1" applyBorder="1" applyAlignment="1" applyProtection="1">
      <alignment horizontal="right" vertical="center" wrapText="1"/>
      <protection locked="0"/>
    </xf>
    <xf numFmtId="43" fontId="8" fillId="3" borderId="14" xfId="7" applyFont="1" applyFill="1" applyBorder="1" applyAlignment="1" applyProtection="1">
      <alignment horizontal="right" vertical="center" wrapText="1"/>
      <protection locked="0"/>
    </xf>
    <xf numFmtId="0" fontId="14" fillId="3" borderId="0" xfId="16" applyFont="1" applyFill="1" applyAlignment="1">
      <alignment horizontal="center" vertical="center"/>
    </xf>
    <xf numFmtId="0" fontId="14" fillId="3" borderId="0" xfId="16" applyFont="1" applyFill="1" applyAlignment="1">
      <alignment vertical="center"/>
    </xf>
    <xf numFmtId="0" fontId="9" fillId="3" borderId="0" xfId="16" applyFont="1" applyFill="1" applyAlignment="1">
      <alignment horizontal="center" vertical="center"/>
    </xf>
    <xf numFmtId="0" fontId="9" fillId="3" borderId="0" xfId="16" applyFont="1" applyFill="1" applyAlignment="1">
      <alignment vertical="center"/>
    </xf>
    <xf numFmtId="0" fontId="8" fillId="0" borderId="9" xfId="0" applyFont="1" applyBorder="1" applyAlignment="1">
      <alignment horizontal="left"/>
    </xf>
    <xf numFmtId="0" fontId="8" fillId="3" borderId="0" xfId="0" applyFont="1" applyFill="1" applyAlignment="1">
      <alignment horizontal="left" vertical="center" wrapText="1"/>
    </xf>
    <xf numFmtId="0" fontId="11" fillId="3" borderId="0" xfId="0" applyFont="1" applyFill="1" applyAlignment="1">
      <alignment horizontal="left" vertical="center"/>
    </xf>
    <xf numFmtId="49" fontId="7" fillId="3" borderId="9" xfId="0" applyNumberFormat="1" applyFont="1" applyFill="1" applyBorder="1" applyAlignment="1">
      <alignment horizontal="center" vertical="center"/>
    </xf>
    <xf numFmtId="41" fontId="8" fillId="3" borderId="14" xfId="7" applyNumberFormat="1" applyFont="1" applyFill="1" applyBorder="1" applyAlignment="1" applyProtection="1">
      <alignment horizontal="right" vertical="center" wrapText="1"/>
      <protection locked="0"/>
    </xf>
    <xf numFmtId="0" fontId="14" fillId="2" borderId="0" xfId="0" applyFont="1" applyFill="1"/>
    <xf numFmtId="0" fontId="7" fillId="2" borderId="0" xfId="0" applyFont="1" applyFill="1"/>
    <xf numFmtId="0" fontId="7" fillId="3" borderId="3" xfId="0" applyFont="1" applyFill="1" applyBorder="1"/>
    <xf numFmtId="0" fontId="13" fillId="3" borderId="4" xfId="0" applyFont="1" applyFill="1" applyBorder="1"/>
    <xf numFmtId="0" fontId="13" fillId="2" borderId="0" xfId="0" applyFont="1" applyFill="1"/>
    <xf numFmtId="0" fontId="11" fillId="3" borderId="0" xfId="0" applyFont="1" applyFill="1" applyAlignment="1">
      <alignment horizontal="left" vertical="center" wrapText="1"/>
    </xf>
    <xf numFmtId="0" fontId="11" fillId="3" borderId="0" xfId="0" applyFont="1" applyFill="1" applyAlignment="1">
      <alignment vertical="center" wrapText="1"/>
    </xf>
    <xf numFmtId="0" fontId="15" fillId="3" borderId="0" xfId="0" applyFont="1" applyFill="1" applyAlignment="1">
      <alignment vertical="center" wrapText="1"/>
    </xf>
    <xf numFmtId="0" fontId="16" fillId="3" borderId="0" xfId="0" applyFont="1" applyFill="1" applyAlignment="1">
      <alignment vertical="center" wrapText="1"/>
    </xf>
    <xf numFmtId="0" fontId="12" fillId="3" borderId="1" xfId="0" applyFont="1" applyFill="1" applyBorder="1" applyAlignment="1">
      <alignment vertical="center"/>
    </xf>
    <xf numFmtId="0" fontId="13" fillId="3" borderId="2" xfId="0" applyFont="1" applyFill="1" applyBorder="1"/>
    <xf numFmtId="0" fontId="7" fillId="3" borderId="5" xfId="0" applyFont="1" applyFill="1" applyBorder="1"/>
    <xf numFmtId="0" fontId="7" fillId="3" borderId="2" xfId="0" applyFont="1" applyFill="1" applyBorder="1"/>
    <xf numFmtId="0" fontId="10" fillId="3" borderId="6" xfId="1" applyFont="1" applyFill="1" applyBorder="1" applyAlignment="1">
      <alignment vertical="center"/>
    </xf>
    <xf numFmtId="0" fontId="13" fillId="3" borderId="7" xfId="0" applyFont="1" applyFill="1" applyBorder="1"/>
    <xf numFmtId="0" fontId="7" fillId="3" borderId="7" xfId="0" applyFont="1" applyFill="1" applyBorder="1"/>
    <xf numFmtId="0" fontId="7" fillId="3" borderId="6" xfId="0" applyFont="1" applyFill="1" applyBorder="1"/>
    <xf numFmtId="0" fontId="9" fillId="3" borderId="6" xfId="1" applyFont="1" applyFill="1" applyBorder="1" applyAlignment="1">
      <alignment vertical="center"/>
    </xf>
    <xf numFmtId="0" fontId="8" fillId="3" borderId="3" xfId="1" applyFont="1" applyFill="1" applyBorder="1" applyAlignment="1">
      <alignment vertical="center"/>
    </xf>
    <xf numFmtId="0" fontId="7" fillId="3" borderId="8" xfId="0" applyFont="1" applyFill="1" applyBorder="1"/>
    <xf numFmtId="0" fontId="7" fillId="3" borderId="4" xfId="0" applyFont="1" applyFill="1" applyBorder="1"/>
    <xf numFmtId="0" fontId="7" fillId="2" borderId="0" xfId="0" applyFont="1" applyFill="1" applyAlignment="1">
      <alignment horizontal="center" vertical="center"/>
    </xf>
    <xf numFmtId="0" fontId="7" fillId="0" borderId="0" xfId="0" applyFont="1"/>
    <xf numFmtId="0" fontId="14" fillId="0" borderId="0" xfId="0" applyFont="1" applyAlignment="1">
      <alignment wrapText="1"/>
    </xf>
    <xf numFmtId="0" fontId="13" fillId="0" borderId="0" xfId="0" applyFont="1" applyAlignment="1">
      <alignment wrapText="1"/>
    </xf>
    <xf numFmtId="0" fontId="13" fillId="0" borderId="0" xfId="0" applyFont="1"/>
    <xf numFmtId="0" fontId="14" fillId="0" borderId="0" xfId="0" applyFont="1"/>
    <xf numFmtId="0" fontId="10" fillId="3" borderId="0" xfId="11" applyFont="1" applyFill="1" applyAlignment="1">
      <alignment horizontal="center" vertical="center"/>
    </xf>
    <xf numFmtId="0" fontId="15" fillId="3" borderId="0" xfId="11" applyFont="1" applyFill="1" applyAlignment="1">
      <alignment horizontal="left" vertical="top" wrapText="1"/>
    </xf>
    <xf numFmtId="37" fontId="8" fillId="3" borderId="0" xfId="11" applyNumberFormat="1" applyFont="1" applyFill="1" applyAlignment="1">
      <alignment horizontal="left"/>
    </xf>
    <xf numFmtId="0" fontId="9" fillId="6" borderId="15" xfId="0" applyFont="1" applyFill="1" applyBorder="1" applyAlignment="1">
      <alignment horizontal="center" vertical="center" wrapText="1"/>
    </xf>
    <xf numFmtId="0" fontId="20" fillId="4" borderId="0" xfId="12" applyFont="1" applyFill="1" applyAlignment="1">
      <alignment vertical="center"/>
    </xf>
    <xf numFmtId="0" fontId="20" fillId="4" borderId="0" xfId="12" applyFont="1" applyFill="1"/>
    <xf numFmtId="0" fontId="20" fillId="3" borderId="0" xfId="12" applyFont="1" applyFill="1"/>
    <xf numFmtId="0" fontId="20" fillId="0" borderId="0" xfId="0" applyFont="1"/>
    <xf numFmtId="0" fontId="20" fillId="4" borderId="0" xfId="12" applyFont="1" applyFill="1" applyAlignment="1">
      <alignment horizontal="center"/>
    </xf>
    <xf numFmtId="0" fontId="20" fillId="3" borderId="0" xfId="12" applyFont="1" applyFill="1" applyAlignment="1">
      <alignment horizontal="center"/>
    </xf>
    <xf numFmtId="0" fontId="14" fillId="7" borderId="9" xfId="0" applyFont="1" applyFill="1" applyBorder="1" applyAlignment="1">
      <alignment horizontal="center" vertical="center" wrapText="1"/>
    </xf>
    <xf numFmtId="165" fontId="9" fillId="7" borderId="15" xfId="0" applyNumberFormat="1" applyFont="1" applyFill="1" applyBorder="1" applyAlignment="1">
      <alignment horizontal="center" vertical="center" wrapText="1"/>
    </xf>
    <xf numFmtId="0" fontId="9" fillId="7" borderId="9" xfId="14"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9" xfId="0" applyFont="1" applyFill="1" applyBorder="1" applyAlignment="1">
      <alignment horizontal="center" vertical="center"/>
    </xf>
    <xf numFmtId="49" fontId="9" fillId="7" borderId="9" xfId="14" applyNumberFormat="1" applyFont="1" applyFill="1" applyBorder="1" applyAlignment="1">
      <alignment horizontal="left" vertical="center" wrapText="1"/>
    </xf>
    <xf numFmtId="49" fontId="9" fillId="7" borderId="9" xfId="14" applyNumberFormat="1" applyFont="1" applyFill="1" applyBorder="1" applyAlignment="1">
      <alignment horizontal="center" vertical="center" wrapText="1"/>
    </xf>
    <xf numFmtId="41" fontId="9" fillId="7" borderId="9" xfId="22" applyNumberFormat="1" applyFont="1" applyFill="1" applyBorder="1" applyAlignment="1">
      <alignment horizontal="left"/>
    </xf>
    <xf numFmtId="41" fontId="8" fillId="5" borderId="9" xfId="22" applyNumberFormat="1" applyFont="1" applyBorder="1"/>
    <xf numFmtId="41" fontId="8" fillId="0" borderId="9" xfId="0" applyNumberFormat="1" applyFont="1" applyBorder="1" applyAlignment="1">
      <alignment horizontal="left"/>
    </xf>
    <xf numFmtId="0" fontId="9" fillId="7" borderId="9" xfId="15" applyFont="1" applyFill="1" applyBorder="1" applyAlignment="1">
      <alignment horizontal="center" vertical="center"/>
    </xf>
    <xf numFmtId="41" fontId="9" fillId="7" borderId="9" xfId="22" applyNumberFormat="1" applyFont="1" applyFill="1" applyBorder="1"/>
    <xf numFmtId="0" fontId="7" fillId="3" borderId="0" xfId="12" applyFont="1" applyFill="1" applyAlignment="1">
      <alignment horizontal="center"/>
    </xf>
    <xf numFmtId="0" fontId="14" fillId="3" borderId="5" xfId="12" applyFont="1" applyFill="1" applyBorder="1"/>
    <xf numFmtId="0" fontId="7" fillId="3" borderId="5" xfId="12" applyFont="1" applyFill="1" applyBorder="1"/>
    <xf numFmtId="0" fontId="9" fillId="2" borderId="9" xfId="14" applyFont="1" applyFill="1" applyBorder="1" applyAlignment="1">
      <alignment horizontal="left" vertical="center" wrapText="1"/>
    </xf>
    <xf numFmtId="0" fontId="9" fillId="2" borderId="9" xfId="14" applyFont="1" applyFill="1" applyBorder="1" applyAlignment="1">
      <alignment horizontal="center" vertical="center" wrapText="1"/>
    </xf>
    <xf numFmtId="4" fontId="8" fillId="3" borderId="14" xfId="0" applyNumberFormat="1" applyFont="1" applyFill="1" applyBorder="1" applyAlignment="1" applyProtection="1">
      <alignment horizontal="center" vertical="center" wrapText="1"/>
      <protection locked="0"/>
    </xf>
    <xf numFmtId="4" fontId="8" fillId="3" borderId="14" xfId="0" applyNumberFormat="1" applyFont="1" applyFill="1" applyBorder="1" applyAlignment="1" applyProtection="1">
      <alignment horizontal="left" vertical="center" wrapText="1"/>
      <protection locked="0"/>
    </xf>
    <xf numFmtId="49" fontId="8" fillId="3" borderId="14" xfId="0" applyNumberFormat="1" applyFont="1" applyFill="1" applyBorder="1" applyAlignment="1" applyProtection="1">
      <alignment horizontal="center" vertical="center" wrapText="1"/>
      <protection locked="0"/>
    </xf>
    <xf numFmtId="165" fontId="8" fillId="0" borderId="14" xfId="0" applyNumberFormat="1" applyFont="1" applyBorder="1" applyAlignment="1" applyProtection="1">
      <alignment horizontal="right" vertical="center" wrapText="1"/>
      <protection locked="0"/>
    </xf>
    <xf numFmtId="4" fontId="10" fillId="3" borderId="14" xfId="0" applyNumberFormat="1" applyFont="1" applyFill="1" applyBorder="1" applyAlignment="1" applyProtection="1">
      <alignment horizontal="left" vertical="center" wrapText="1"/>
      <protection locked="0"/>
    </xf>
    <xf numFmtId="49" fontId="10" fillId="3" borderId="14" xfId="0" applyNumberFormat="1"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left" vertical="center" wrapText="1"/>
      <protection locked="0"/>
    </xf>
    <xf numFmtId="166" fontId="8" fillId="3" borderId="14" xfId="0" applyNumberFormat="1" applyFont="1" applyFill="1" applyBorder="1" applyAlignment="1" applyProtection="1">
      <alignment horizontal="right" vertical="center" wrapText="1"/>
      <protection locked="0"/>
    </xf>
    <xf numFmtId="4" fontId="21" fillId="8" borderId="17" xfId="0" applyNumberFormat="1" applyFont="1" applyFill="1" applyBorder="1" applyAlignment="1" applyProtection="1">
      <alignment horizontal="left" vertical="center" wrapText="1"/>
      <protection locked="0"/>
    </xf>
    <xf numFmtId="4" fontId="22" fillId="9" borderId="18" xfId="0" applyNumberFormat="1" applyFont="1" applyFill="1" applyBorder="1" applyAlignment="1" applyProtection="1">
      <alignment horizontal="center" vertical="center" wrapText="1"/>
      <protection locked="0"/>
    </xf>
    <xf numFmtId="0" fontId="23" fillId="10" borderId="19" xfId="0" applyNumberFormat="1" applyFont="1" applyFill="1" applyBorder="1" applyAlignment="1" applyProtection="1">
      <alignment horizontal="center" vertical="center" wrapText="1"/>
      <protection locked="0"/>
    </xf>
    <xf numFmtId="10" fontId="24" fillId="11" borderId="20" xfId="0" applyNumberFormat="1" applyFont="1" applyFill="1" applyBorder="1" applyAlignment="1" applyProtection="1">
      <alignment horizontal="right" vertical="center" wrapText="1"/>
      <protection locked="0"/>
    </xf>
    <xf numFmtId="165" fontId="25" fillId="12" borderId="21" xfId="0" applyNumberFormat="1" applyFont="1" applyFill="1" applyBorder="1" applyAlignment="1" applyProtection="1">
      <alignment horizontal="right" vertical="center" wrapText="1"/>
      <protection locked="0"/>
    </xf>
    <xf numFmtId="0" fontId="26" fillId="13" borderId="22" xfId="0" applyNumberFormat="1" applyFont="1" applyFill="1" applyBorder="1" applyAlignment="1" applyProtection="1">
      <alignment horizontal="left" vertical="center" wrapText="1"/>
      <protection locked="0"/>
    </xf>
    <xf numFmtId="0" fontId="27" fillId="14" borderId="23" xfId="0" applyNumberFormat="1" applyFont="1" applyFill="1" applyBorder="1" applyAlignment="1" applyProtection="1">
      <alignment horizontal="center" vertical="center" wrapText="1"/>
      <protection locked="0"/>
    </xf>
    <xf numFmtId="10" fontId="28" fillId="15" borderId="24" xfId="0" applyNumberFormat="1" applyFont="1" applyFill="1" applyBorder="1" applyAlignment="1" applyProtection="1">
      <alignment horizontal="right" vertical="center" wrapText="1"/>
      <protection locked="0"/>
    </xf>
    <xf numFmtId="165" fontId="29" fillId="16" borderId="25" xfId="0" applyNumberFormat="1" applyFont="1" applyFill="1" applyBorder="1" applyAlignment="1" applyProtection="1">
      <alignment horizontal="right" vertical="center" wrapText="1"/>
      <protection locked="0"/>
    </xf>
    <xf numFmtId="43" fontId="30" fillId="17" borderId="26" xfId="0" applyNumberFormat="1" applyFont="1" applyFill="1" applyBorder="1" applyAlignment="1" applyProtection="1">
      <alignment horizontal="right" vertical="center" wrapText="1"/>
      <protection locked="0"/>
    </xf>
    <xf numFmtId="37" fontId="31" fillId="18" borderId="27" xfId="0" applyNumberFormat="1" applyFont="1" applyFill="1" applyBorder="1" applyAlignment="1" applyProtection="1">
      <alignment horizontal="right" vertical="center" wrapText="1"/>
      <protection locked="0"/>
    </xf>
    <xf numFmtId="0" fontId="2" fillId="18" borderId="0" xfId="139"/>
    <xf numFmtId="0" fontId="14" fillId="3" borderId="0" xfId="139" applyFont="1" applyFill="1" applyAlignment="1">
      <alignment vertical="center"/>
    </xf>
    <xf numFmtId="0" fontId="7" fillId="3" borderId="8" xfId="139" applyFont="1" applyFill="1" applyBorder="1" applyAlignment="1">
      <alignment vertical="center"/>
    </xf>
    <xf numFmtId="0" fontId="7" fillId="3" borderId="0" xfId="139" applyFont="1" applyFill="1" applyAlignment="1">
      <alignment horizontal="center" vertical="center"/>
    </xf>
    <xf numFmtId="0" fontId="14" fillId="3" borderId="0" xfId="139" applyFont="1" applyFill="1" applyAlignment="1">
      <alignment horizontal="center" vertical="center"/>
    </xf>
    <xf numFmtId="0" fontId="14" fillId="3" borderId="0" xfId="116" applyFont="1" applyFill="1" applyAlignment="1">
      <alignment vertical="center"/>
    </xf>
    <xf numFmtId="0" fontId="7" fillId="3" borderId="1" xfId="0" applyFont="1" applyFill="1" applyBorder="1"/>
    <xf numFmtId="0" fontId="7" fillId="3" borderId="2" xfId="0" applyFont="1" applyFill="1" applyBorder="1"/>
    <xf numFmtId="0" fontId="8" fillId="3" borderId="0" xfId="0" applyFont="1" applyFill="1" applyAlignment="1">
      <alignment horizontal="left" vertical="center" wrapText="1"/>
    </xf>
    <xf numFmtId="0" fontId="11" fillId="3" borderId="0" xfId="0" applyFont="1" applyFill="1" applyAlignment="1">
      <alignment horizontal="left" vertical="center" wrapText="1"/>
    </xf>
    <xf numFmtId="0" fontId="7" fillId="3" borderId="0" xfId="139" applyFont="1" applyFill="1" applyAlignment="1">
      <alignment horizontal="center" vertical="center"/>
    </xf>
    <xf numFmtId="0" fontId="14" fillId="3" borderId="0" xfId="139" applyFont="1" applyFill="1" applyAlignment="1">
      <alignment horizontal="center" vertical="center"/>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49" fontId="9" fillId="2" borderId="12" xfId="0" applyNumberFormat="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0" fontId="4" fillId="2" borderId="13" xfId="0" applyFont="1" applyFill="1" applyBorder="1" applyAlignment="1">
      <alignment vertical="center"/>
    </xf>
    <xf numFmtId="165" fontId="9" fillId="2" borderId="10" xfId="7" applyNumberFormat="1" applyFont="1" applyFill="1" applyBorder="1" applyAlignment="1" applyProtection="1">
      <alignment horizontal="center" vertical="center" wrapText="1"/>
      <protection locked="0"/>
    </xf>
    <xf numFmtId="165" fontId="9" fillId="2" borderId="11" xfId="7" applyNumberFormat="1" applyFont="1" applyFill="1" applyBorder="1" applyAlignment="1" applyProtection="1">
      <alignment horizontal="center" vertical="center" wrapText="1"/>
      <protection locked="0"/>
    </xf>
    <xf numFmtId="0" fontId="7" fillId="3" borderId="0" xfId="0" applyFont="1" applyFill="1" applyAlignment="1">
      <alignment horizontal="left" vertical="center" wrapText="1"/>
    </xf>
    <xf numFmtId="0" fontId="14" fillId="3" borderId="0" xfId="0" applyFont="1" applyFill="1" applyAlignment="1">
      <alignment horizontal="right" vertical="center" wrapText="1"/>
    </xf>
    <xf numFmtId="0" fontId="13" fillId="3" borderId="0" xfId="0" applyFont="1" applyFill="1" applyAlignment="1">
      <alignment horizontal="right" vertical="center" wrapText="1"/>
    </xf>
    <xf numFmtId="0" fontId="14" fillId="3" borderId="0" xfId="0" applyFont="1" applyFill="1" applyAlignment="1">
      <alignment horizontal="center" vertical="center" wrapText="1"/>
    </xf>
    <xf numFmtId="0" fontId="13" fillId="3" borderId="0" xfId="0" applyFont="1" applyFill="1" applyAlignment="1">
      <alignment horizontal="center" vertical="center"/>
    </xf>
    <xf numFmtId="0" fontId="7" fillId="3" borderId="0" xfId="116" applyFont="1" applyFill="1" applyAlignment="1">
      <alignment horizontal="center" vertical="center"/>
    </xf>
    <xf numFmtId="0" fontId="14" fillId="3" borderId="0" xfId="116" applyFont="1" applyFill="1" applyAlignment="1">
      <alignment horizontal="center" vertical="center"/>
    </xf>
    <xf numFmtId="0" fontId="9" fillId="3" borderId="0" xfId="0" applyFont="1" applyFill="1" applyAlignment="1">
      <alignment horizontal="right" vertical="center" wrapText="1"/>
    </xf>
    <xf numFmtId="0" fontId="10" fillId="3" borderId="0" xfId="0" applyFont="1" applyFill="1" applyAlignment="1">
      <alignment horizontal="right"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horizontal="left" vertical="center"/>
    </xf>
    <xf numFmtId="0" fontId="14" fillId="3" borderId="5" xfId="17" applyFont="1" applyFill="1" applyBorder="1" applyAlignment="1">
      <alignment horizontal="left" vertical="center"/>
    </xf>
    <xf numFmtId="0" fontId="9" fillId="6" borderId="15" xfId="0" applyFont="1" applyFill="1" applyBorder="1" applyAlignment="1">
      <alignment horizontal="center" vertical="center" wrapText="1"/>
    </xf>
    <xf numFmtId="0" fontId="9" fillId="6" borderId="15" xfId="0" applyFont="1" applyFill="1" applyBorder="1" applyAlignment="1">
      <alignment horizontal="center" vertical="center"/>
    </xf>
    <xf numFmtId="0" fontId="11" fillId="3" borderId="0" xfId="11" applyFont="1" applyFill="1" applyAlignment="1">
      <alignment horizontal="left" vertical="top" wrapText="1"/>
    </xf>
    <xf numFmtId="0" fontId="15" fillId="3" borderId="0" xfId="11" applyFont="1" applyFill="1" applyAlignment="1">
      <alignment horizontal="left" vertical="top" wrapText="1"/>
    </xf>
    <xf numFmtId="0" fontId="16" fillId="3" borderId="0" xfId="11" applyFont="1" applyFill="1" applyAlignment="1">
      <alignment horizontal="left" vertical="center" wrapText="1"/>
    </xf>
    <xf numFmtId="0" fontId="17" fillId="3" borderId="0" xfId="11" applyFont="1" applyFill="1" applyAlignment="1">
      <alignment horizontal="left" vertical="center" wrapText="1"/>
    </xf>
    <xf numFmtId="37" fontId="8" fillId="3" borderId="0" xfId="11" applyNumberFormat="1" applyFont="1" applyFill="1" applyAlignment="1">
      <alignment horizontal="left"/>
    </xf>
    <xf numFmtId="0" fontId="8" fillId="3" borderId="0" xfId="11" applyFont="1" applyFill="1" applyAlignment="1">
      <alignment horizontal="left" vertical="center" wrapText="1"/>
    </xf>
    <xf numFmtId="0" fontId="7" fillId="3" borderId="0" xfId="11" applyFont="1" applyFill="1" applyAlignment="1">
      <alignment horizontal="left" vertical="top" wrapText="1"/>
    </xf>
    <xf numFmtId="0" fontId="16" fillId="3" borderId="0" xfId="11" applyFont="1" applyFill="1" applyAlignment="1">
      <alignment horizontal="left" vertical="top" wrapText="1"/>
    </xf>
    <xf numFmtId="0" fontId="19" fillId="0" borderId="0" xfId="11" applyFont="1" applyAlignment="1">
      <alignment horizontal="right" vertical="center" wrapText="1"/>
    </xf>
    <xf numFmtId="0" fontId="18" fillId="3" borderId="0" xfId="11" applyFont="1" applyFill="1" applyAlignment="1">
      <alignment horizontal="right" vertical="center" wrapText="1"/>
    </xf>
    <xf numFmtId="0" fontId="9" fillId="0" borderId="0" xfId="11" applyFont="1" applyAlignment="1">
      <alignment horizontal="center" vertical="center" wrapText="1"/>
    </xf>
    <xf numFmtId="0" fontId="10" fillId="3" borderId="0" xfId="11" applyFont="1" applyFill="1" applyAlignment="1">
      <alignment horizontal="center" vertical="center"/>
    </xf>
    <xf numFmtId="0" fontId="11" fillId="3" borderId="0" xfId="11" applyFont="1" applyFill="1" applyAlignment="1">
      <alignment horizontal="left" vertical="center" wrapText="1"/>
    </xf>
    <xf numFmtId="0" fontId="9" fillId="3" borderId="0" xfId="11" applyFont="1" applyFill="1" applyAlignment="1">
      <alignment horizontal="left" vertical="center"/>
    </xf>
    <xf numFmtId="49" fontId="7" fillId="3" borderId="9" xfId="0" applyNumberFormat="1" applyFont="1" applyFill="1" applyBorder="1" applyAlignment="1">
      <alignment horizontal="center" vertical="center"/>
    </xf>
    <xf numFmtId="49" fontId="7" fillId="3" borderId="12" xfId="0" applyNumberFormat="1" applyFont="1" applyFill="1" applyBorder="1" applyAlignment="1">
      <alignment horizontal="center" vertical="center"/>
    </xf>
    <xf numFmtId="49" fontId="7" fillId="3" borderId="16" xfId="0" applyNumberFormat="1" applyFont="1" applyFill="1" applyBorder="1" applyAlignment="1">
      <alignment horizontal="center" vertical="center"/>
    </xf>
    <xf numFmtId="49" fontId="7" fillId="3" borderId="13" xfId="0" applyNumberFormat="1" applyFont="1" applyFill="1" applyBorder="1" applyAlignment="1">
      <alignment horizontal="center" vertical="center"/>
    </xf>
  </cellXfs>
  <cellStyles count="144">
    <cellStyle name="Comma" xfId="7" builtinId="3"/>
    <cellStyle name="Comma 10" xfId="30" xr:uid="{1B375F71-763F-4A88-AB00-26F45B93C08D}"/>
    <cellStyle name="Comma 2" xfId="5" xr:uid="{00000000-0005-0000-0000-000001000000}"/>
    <cellStyle name="Comma 2 2" xfId="120" xr:uid="{F7848F5B-3600-4AAC-9D8F-3CC5983BCC97}"/>
    <cellStyle name="Comma 2 3" xfId="97" xr:uid="{0F3E7BCD-52B4-44A9-995C-0C3398689453}"/>
    <cellStyle name="Comma 2 4" xfId="74" xr:uid="{2892DF26-A1F3-415A-AC08-C69730691C11}"/>
    <cellStyle name="Comma 2 5" xfId="51" xr:uid="{703C8203-84E8-439F-8AE9-08ABDD5CB300}"/>
    <cellStyle name="Comma 2 6" xfId="28" xr:uid="{52C71F6F-6810-4E47-A7BE-29208E635C22}"/>
    <cellStyle name="Comma 3" xfId="8" xr:uid="{00000000-0005-0000-0000-000002000000}"/>
    <cellStyle name="Comma 3 2" xfId="123" xr:uid="{02E83175-8DD0-4A76-A84F-2FFF0F4B869D}"/>
    <cellStyle name="Comma 3 3" xfId="100" xr:uid="{B1ED633C-6536-46F6-A061-A0469AE30D42}"/>
    <cellStyle name="Comma 3 4" xfId="77" xr:uid="{9DF6BF79-B742-4DCD-B1E4-3F0F0CC7A652}"/>
    <cellStyle name="Comma 3 5" xfId="54" xr:uid="{9B1A1B01-5D36-489F-82EB-5B8E4C69AF96}"/>
    <cellStyle name="Comma 3 6" xfId="31" xr:uid="{2E6FBD62-8E15-4676-BA3F-D8CAFC23E07E}"/>
    <cellStyle name="Comma 4" xfId="13" xr:uid="{00000000-0005-0000-0000-000003000000}"/>
    <cellStyle name="Comma 4 2" xfId="22" xr:uid="{00000000-0005-0000-0000-000004000000}"/>
    <cellStyle name="Comma 4 2 2" xfId="137" xr:uid="{D1020DCF-EBC5-4276-89CA-7390746299B1}"/>
    <cellStyle name="Comma 4 2 3" xfId="114" xr:uid="{83684774-28F2-4B7D-9A33-AD1B2F865156}"/>
    <cellStyle name="Comma 4 2 4" xfId="91" xr:uid="{7D3F302E-0E53-40E3-8294-C4C6910EA68E}"/>
    <cellStyle name="Comma 4 2 5" xfId="68" xr:uid="{916D05C2-0BE2-47DF-BC17-271DF026EC8D}"/>
    <cellStyle name="Comma 4 2 6" xfId="45" xr:uid="{8AA2891C-71A8-4A98-8CCA-542D3CBED775}"/>
    <cellStyle name="Comma 4 3" xfId="128" xr:uid="{33BD181B-052C-4DDB-A676-D2A400B8CA4E}"/>
    <cellStyle name="Comma 4 4" xfId="105" xr:uid="{16576E9B-F17E-4B50-8E28-4D7CE1A1CF83}"/>
    <cellStyle name="Comma 4 5" xfId="82" xr:uid="{B1494EAD-6047-40D2-B80E-F7C200D6D218}"/>
    <cellStyle name="Comma 4 6" xfId="59" xr:uid="{F53510FE-94B0-4813-9D3B-80375AC2F797}"/>
    <cellStyle name="Comma 4 7" xfId="36" xr:uid="{E8C93720-4467-452C-8836-B2C0BB3330B4}"/>
    <cellStyle name="Comma 5" xfId="21" xr:uid="{00000000-0005-0000-0000-000005000000}"/>
    <cellStyle name="Comma 5 2" xfId="136" xr:uid="{3F52B499-394C-4755-B248-5FF8DABF6F11}"/>
    <cellStyle name="Comma 5 3" xfId="113" xr:uid="{98B40FFD-A393-4A5F-A91F-210F662356F1}"/>
    <cellStyle name="Comma 5 4" xfId="90" xr:uid="{0B06B764-B2E3-4490-965D-C1AF15BFAC65}"/>
    <cellStyle name="Comma 5 5" xfId="67" xr:uid="{F9F0CC25-95DE-4285-B8E6-3E746DCEF1EB}"/>
    <cellStyle name="Comma 5 6" xfId="44" xr:uid="{10013B31-449E-47C8-9ABD-B53AFB2BC494}"/>
    <cellStyle name="Comma 6" xfId="122" xr:uid="{AA9DBE0A-08DB-4297-98D6-5CEEAEC2397C}"/>
    <cellStyle name="Comma 7" xfId="99" xr:uid="{C4D9B14D-280F-43B9-8172-A672FF09F6F5}"/>
    <cellStyle name="Comma 8" xfId="76" xr:uid="{897987EF-DEB8-4DE8-85F3-0E5A49E0A859}"/>
    <cellStyle name="Comma 9" xfId="53" xr:uid="{721A84D8-331F-48C0-8C83-335A462DE6E7}"/>
    <cellStyle name="Currency [0] 2" xfId="4" xr:uid="{00000000-0005-0000-0000-000006000000}"/>
    <cellStyle name="Currency [0] 2 2" xfId="119" xr:uid="{7F25299F-4470-42EA-A228-D3FF18F502AC}"/>
    <cellStyle name="Currency [0] 2 3" xfId="96" xr:uid="{0F9F8A23-BC84-4D30-B9AA-455584172679}"/>
    <cellStyle name="Currency [0] 2 4" xfId="73" xr:uid="{2076587A-2D8A-4D3E-9109-365FA0A4672A}"/>
    <cellStyle name="Currency [0] 2 5" xfId="50" xr:uid="{11B9C6BE-B464-4257-AFE1-92245BC13ADC}"/>
    <cellStyle name="Currency [0] 2 6" xfId="27" xr:uid="{4AD4E4B5-9C98-4A52-985C-94B8F67D47ED}"/>
    <cellStyle name="Normal" xfId="0" builtinId="0"/>
    <cellStyle name="Normal 10" xfId="70" xr:uid="{A213BEB7-0FFF-4428-9A06-2192EEF6FDCC}"/>
    <cellStyle name="Normal 11" xfId="141" xr:uid="{4CCD2210-5FC3-4399-8E1C-2E55239A1765}"/>
    <cellStyle name="Normal 12" xfId="47" xr:uid="{A11BD7B4-772E-4CD6-ACC8-CE0D78D360E0}"/>
    <cellStyle name="Normal 13" xfId="142" xr:uid="{88C3B2F3-E515-4DE6-B5D0-2AC0D3C97507}"/>
    <cellStyle name="Normal 14" xfId="24" xr:uid="{BD87AAF8-5B3C-49A0-933D-4D43013AB676}"/>
    <cellStyle name="Normal 15" xfId="143" xr:uid="{9698AC12-B7BF-45C6-BCEF-F52212136080}"/>
    <cellStyle name="Normal 2" xfId="3" xr:uid="{00000000-0005-0000-0000-000008000000}"/>
    <cellStyle name="Normal 2 2" xfId="6" xr:uid="{00000000-0005-0000-0000-000009000000}"/>
    <cellStyle name="Normal 2 2 2" xfId="121" xr:uid="{E34B080C-3FF1-435C-AB5D-A34823E2EE7C}"/>
    <cellStyle name="Normal 2 2 3" xfId="98" xr:uid="{53E325DD-2F7B-4703-B949-2DA70C5DC7F7}"/>
    <cellStyle name="Normal 2 2 4" xfId="75" xr:uid="{F05C3E50-7E64-4A41-A0B9-75EA3C146A98}"/>
    <cellStyle name="Normal 2 2 5" xfId="52" xr:uid="{225C325D-5B58-4B5D-8B0F-1AE543CCD893}"/>
    <cellStyle name="Normal 2 2 6" xfId="29" xr:uid="{AEEABDB2-62DA-4E84-907C-2D1D6FC2FC73}"/>
    <cellStyle name="Normal 2 2 9" xfId="14" xr:uid="{00000000-0005-0000-0000-00000A000000}"/>
    <cellStyle name="Normal 2 2 9 2" xfId="129" xr:uid="{548E11DF-D23C-4392-9916-8EDE29398FB1}"/>
    <cellStyle name="Normal 2 2 9 3" xfId="106" xr:uid="{B94D1C83-D3E5-41D9-80D1-1ADADC93C138}"/>
    <cellStyle name="Normal 2 2 9 4" xfId="83" xr:uid="{EEBA95D9-EDE0-4FE4-8480-FDFFE1D96E9D}"/>
    <cellStyle name="Normal 2 2 9 5" xfId="60" xr:uid="{61EEA47C-FB4B-40C3-B3B0-E7AFB43C4CAB}"/>
    <cellStyle name="Normal 2 2 9 6" xfId="37" xr:uid="{67BD51FE-656B-4671-879C-97F185C0CB80}"/>
    <cellStyle name="Normal 2 3" xfId="17" xr:uid="{00000000-0005-0000-0000-00000B000000}"/>
    <cellStyle name="Normal 2 3 2" xfId="132" xr:uid="{3A90CE8C-71B4-45C1-8DC4-C6C7829D3951}"/>
    <cellStyle name="Normal 2 3 3" xfId="109" xr:uid="{12C59A80-A7BD-4CC9-9798-400EDEB2BC0C}"/>
    <cellStyle name="Normal 2 3 4" xfId="86" xr:uid="{5C96F5F3-12F6-4B27-9685-50E4FCDF1072}"/>
    <cellStyle name="Normal 2 3 5" xfId="63" xr:uid="{ED93FC03-81B4-4676-94C1-183141460F3C}"/>
    <cellStyle name="Normal 2 3 6" xfId="40" xr:uid="{35326504-0E7B-4D11-8CD9-19F9366CA6FD}"/>
    <cellStyle name="Normal 2 4" xfId="118" xr:uid="{F99ED613-345C-4F45-9314-AF8713EFE567}"/>
    <cellStyle name="Normal 2 5" xfId="95" xr:uid="{2CD24043-1935-45E2-A6EC-E08E11808561}"/>
    <cellStyle name="Normal 2 6" xfId="72" xr:uid="{BF3BC2E5-FA83-4E71-B61E-D4E4E43EBCBC}"/>
    <cellStyle name="Normal 2 7" xfId="49" xr:uid="{8EEC84E3-5852-49B9-A7A1-90B724E58F3D}"/>
    <cellStyle name="Normal 2 8" xfId="26" xr:uid="{8D2894CD-E3F8-4054-B3A1-0C5E0CCAFDBB}"/>
    <cellStyle name="Normal 3" xfId="2" xr:uid="{00000000-0005-0000-0000-00000C000000}"/>
    <cellStyle name="Normal 3 2" xfId="12" xr:uid="{00000000-0005-0000-0000-00000D000000}"/>
    <cellStyle name="Normal 3 2 2" xfId="16" xr:uid="{00000000-0005-0000-0000-00000E000000}"/>
    <cellStyle name="Normal 3 2 2 2" xfId="131" xr:uid="{89FB8AB3-1D35-4084-84FF-DD7311C0CAED}"/>
    <cellStyle name="Normal 3 2 2 3" xfId="108" xr:uid="{A6459A6F-9929-4A74-8E73-EDC8FCE29D05}"/>
    <cellStyle name="Normal 3 2 2 4" xfId="85" xr:uid="{72E69859-5C32-49EA-AD6C-494DC330E67F}"/>
    <cellStyle name="Normal 3 2 2 5" xfId="62" xr:uid="{EB063B9D-3722-4B1C-94BE-9E2E48038AAB}"/>
    <cellStyle name="Normal 3 2 2 6" xfId="39" xr:uid="{4A651B17-3F4C-4782-9E4F-F36D17C5DC73}"/>
    <cellStyle name="Normal 3 2 25" xfId="15" xr:uid="{00000000-0005-0000-0000-00000F000000}"/>
    <cellStyle name="Normal 3 2 25 2" xfId="130" xr:uid="{FF43A28D-908B-4B47-AC1B-8AE3F1D29DEC}"/>
    <cellStyle name="Normal 3 2 25 3" xfId="107" xr:uid="{2AC92122-1697-48C0-A0DA-1338A3FE442D}"/>
    <cellStyle name="Normal 3 2 25 4" xfId="84" xr:uid="{2A7A6EE4-784B-4EAD-B5E8-D2A122B3804E}"/>
    <cellStyle name="Normal 3 2 25 5" xfId="61" xr:uid="{43C7EFE1-E73E-41B5-8BC1-F67810F65F0F}"/>
    <cellStyle name="Normal 3 2 25 6" xfId="38" xr:uid="{ECDE2DBF-6E72-443B-9582-932D6F75879E}"/>
    <cellStyle name="Normal 3 2 3" xfId="127" xr:uid="{F34A74AB-3B0C-48ED-87DD-A58BD8CB0F2C}"/>
    <cellStyle name="Normal 3 2 4" xfId="104" xr:uid="{BE17F697-C02E-447A-8AE1-753A8F3D593F}"/>
    <cellStyle name="Normal 3 2 5" xfId="81" xr:uid="{F55FE528-1C62-47A9-87E7-D7ECFEA7D012}"/>
    <cellStyle name="Normal 3 2 6" xfId="58" xr:uid="{7BC17994-0AE2-42AC-93E9-D12314EF2100}"/>
    <cellStyle name="Normal 3 2 7" xfId="35" xr:uid="{1C13371F-9C57-4C5D-92A8-607E1974A1F3}"/>
    <cellStyle name="Normal 3 3" xfId="23" xr:uid="{00000000-0005-0000-0000-000010000000}"/>
    <cellStyle name="Normal 3 3 2" xfId="138" xr:uid="{04A4212B-A3C5-4D06-ABD5-08F1BC16490B}"/>
    <cellStyle name="Normal 3 3 3" xfId="115" xr:uid="{F77B99B8-DA23-4F4F-A901-0150995F8F8B}"/>
    <cellStyle name="Normal 3 3 4" xfId="92" xr:uid="{5EA72D7B-4847-49E5-ADD5-2480E61A5271}"/>
    <cellStyle name="Normal 3 3 5" xfId="69" xr:uid="{F4DA45EB-C070-4970-B572-1BFD9543CC27}"/>
    <cellStyle name="Normal 3 3 6" xfId="46" xr:uid="{FE269B71-8075-4D69-93CB-8E3BF72CBCD0}"/>
    <cellStyle name="Normal 3 4" xfId="117" xr:uid="{13105909-CCB7-4782-A80B-FB6F8216EBAD}"/>
    <cellStyle name="Normal 3 5" xfId="94" xr:uid="{D83EE40E-8A6B-46EC-9409-D763B7FEA4F1}"/>
    <cellStyle name="Normal 3 6" xfId="71" xr:uid="{B53E1AF3-C954-4DC1-827E-2A084EF6266E}"/>
    <cellStyle name="Normal 3 7" xfId="48" xr:uid="{2436A071-EA18-48D6-8AFC-EEA2159E8247}"/>
    <cellStyle name="Normal 3 8" xfId="25" xr:uid="{904B82D8-637E-47A7-9A1E-2CBEDC260123}"/>
    <cellStyle name="Normal 4" xfId="11" xr:uid="{00000000-0005-0000-0000-000011000000}"/>
    <cellStyle name="Normal 4 2" xfId="19" xr:uid="{00000000-0005-0000-0000-000012000000}"/>
    <cellStyle name="Normal 4 2 2" xfId="134" xr:uid="{F8ACF377-F832-4F1E-AF6B-843260B8D56F}"/>
    <cellStyle name="Normal 4 2 3" xfId="111" xr:uid="{5B84A72C-24F3-4D80-8811-FEBF8BF5958C}"/>
    <cellStyle name="Normal 4 2 4" xfId="88" xr:uid="{17D40A4F-32E2-45A2-8E54-C50E475D52F8}"/>
    <cellStyle name="Normal 4 2 5" xfId="65" xr:uid="{D9F64905-C498-4D08-9A06-E15FB70E6BCC}"/>
    <cellStyle name="Normal 4 2 6" xfId="42" xr:uid="{D0FAA99A-EA5E-4A54-AA0F-EF4BBC6E9834}"/>
    <cellStyle name="Normal 4 3" xfId="126" xr:uid="{F90564ED-1FAB-405C-8262-0F7B8A8E7361}"/>
    <cellStyle name="Normal 4 4" xfId="103" xr:uid="{664D0032-EC17-4874-BBDB-0F474266ADDE}"/>
    <cellStyle name="Normal 4 5" xfId="80" xr:uid="{C6258E65-419D-469A-BD23-BEA6E9BB1E35}"/>
    <cellStyle name="Normal 4 6" xfId="57" xr:uid="{B01456BB-763E-48BB-B11C-D3B9E9D01006}"/>
    <cellStyle name="Normal 4 7" xfId="34" xr:uid="{FC6FD0A7-B3E2-466C-B146-19C86937A502}"/>
    <cellStyle name="Normal 5" xfId="18" xr:uid="{00000000-0005-0000-0000-000013000000}"/>
    <cellStyle name="Normal 5 2" xfId="133" xr:uid="{0D93230A-FB13-4193-8730-921B63C55D31}"/>
    <cellStyle name="Normal 5 3" xfId="110" xr:uid="{91660C03-0499-45D6-BA52-8949EC714E09}"/>
    <cellStyle name="Normal 5 4" xfId="87" xr:uid="{B66F5295-0D8B-4BB4-A114-4EB45A039390}"/>
    <cellStyle name="Normal 5 5" xfId="64" xr:uid="{CD082A5F-970B-4209-86C2-15695B8E9643}"/>
    <cellStyle name="Normal 5 6" xfId="41" xr:uid="{0C083638-05A7-4D8F-9EA0-4F713625C276}"/>
    <cellStyle name="Normal 6" xfId="116" xr:uid="{261CB1E6-3688-431F-8965-C0AF0C66E79D}"/>
    <cellStyle name="Normal 7" xfId="139" xr:uid="{612FDF3E-4AC3-47BC-826A-A26F564A3519}"/>
    <cellStyle name="Normal 8" xfId="93" xr:uid="{0B96F5E2-F2AD-4236-A945-3B2D298F3293}"/>
    <cellStyle name="Normal 9" xfId="140" xr:uid="{604DDE3D-F9E5-483A-96A5-FF3C727A49AD}"/>
    <cellStyle name="Normal_Bao cao tai chinh 280405" xfId="1" xr:uid="{00000000-0005-0000-0000-000014000000}"/>
    <cellStyle name="Percent 2" xfId="9" xr:uid="{00000000-0005-0000-0000-000016000000}"/>
    <cellStyle name="Percent 2 2" xfId="124" xr:uid="{7370D9B3-DAF3-4296-BB1C-E5CD72A04AD6}"/>
    <cellStyle name="Percent 2 3" xfId="101" xr:uid="{B51D56F5-5CE4-4866-9E1B-AB4EE6808DD8}"/>
    <cellStyle name="Percent 2 4" xfId="78" xr:uid="{B82FFCE6-FFEA-4182-8CA6-D8A57CF23D70}"/>
    <cellStyle name="Percent 2 5" xfId="55" xr:uid="{4BC32C6E-0ABA-4126-B380-D111D5262870}"/>
    <cellStyle name="Percent 2 6" xfId="32" xr:uid="{93094560-8C00-4905-A883-CCFE2A68DEFA}"/>
    <cellStyle name="Percent 3" xfId="10" xr:uid="{00000000-0005-0000-0000-000017000000}"/>
    <cellStyle name="Percent 3 2" xfId="125" xr:uid="{9E0BFC58-D53B-4094-A2D2-6FA470CB77AE}"/>
    <cellStyle name="Percent 3 3" xfId="102" xr:uid="{94DB15AA-9832-416E-85C7-F5541FD81CFF}"/>
    <cellStyle name="Percent 3 4" xfId="79" xr:uid="{C876ADF6-8BC9-43FE-A441-41042245D5F6}"/>
    <cellStyle name="Percent 3 5" xfId="56" xr:uid="{FDCDDD36-4FF7-4D2C-AEEF-F3FEBAFBE2F0}"/>
    <cellStyle name="Percent 3 6" xfId="33" xr:uid="{E5AE1EC5-9012-4499-AC06-6FD4233172D1}"/>
    <cellStyle name="Percent 4" xfId="20" xr:uid="{00000000-0005-0000-0000-000018000000}"/>
    <cellStyle name="Percent 4 2" xfId="135" xr:uid="{1FB4C84C-1385-4B77-BCEC-BC5A10AF9C66}"/>
    <cellStyle name="Percent 4 3" xfId="112" xr:uid="{85CB859A-1C71-483F-A9D8-1E793588447A}"/>
    <cellStyle name="Percent 4 4" xfId="89" xr:uid="{A7C6E7EB-7CD8-4631-BDB7-D425F212C2E4}"/>
    <cellStyle name="Percent 4 5" xfId="66" xr:uid="{F747DF30-B3B0-4CB5-8110-CD677369FEBF}"/>
    <cellStyle name="Percent 4 6" xfId="43" xr:uid="{87CAEDB0-F897-4D68-89C3-5EF1A64CBEAD}"/>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1989667</xdr:colOff>
      <xdr:row>1</xdr:row>
      <xdr:rowOff>18638</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rcRect/>
        <a:stretch>
          <a:fillRect/>
        </a:stretch>
      </xdr:blipFill>
      <xdr:spPr bwMode="auto">
        <a:xfrm>
          <a:off x="0" y="0"/>
          <a:ext cx="1989667" cy="738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1626870</xdr:colOff>
      <xdr:row>0</xdr:row>
      <xdr:rowOff>786177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rcRect/>
        <a:stretch>
          <a:fillRect/>
        </a:stretch>
      </xdr:blipFill>
      <xdr:spPr bwMode="auto">
        <a:xfrm>
          <a:off x="0" y="0"/>
          <a:ext cx="2103120" cy="786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2285371</xdr:colOff>
      <xdr:row>0</xdr:row>
      <xdr:rowOff>581024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rcRect/>
        <a:stretch>
          <a:fillRect/>
        </a:stretch>
      </xdr:blipFill>
      <xdr:spPr bwMode="auto">
        <a:xfrm>
          <a:off x="57150" y="0"/>
          <a:ext cx="2809246" cy="581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1424299</xdr:colOff>
      <xdr:row>0</xdr:row>
      <xdr:rowOff>576842</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1676155</xdr:colOff>
      <xdr:row>0</xdr:row>
      <xdr:rowOff>466285</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rcRect/>
        <a:stretch>
          <a:fillRect/>
        </a:stretch>
      </xdr:blipFill>
      <xdr:spPr bwMode="auto">
        <a:xfrm>
          <a:off x="0" y="0"/>
          <a:ext cx="2293776" cy="474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1304925</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rcRect/>
        <a:stretch>
          <a:fillRect/>
        </a:stretch>
      </xdr:blipFill>
      <xdr:spPr bwMode="auto">
        <a:xfrm>
          <a:off x="0" y="0"/>
          <a:ext cx="1628775" cy="675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2656975</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rcRect/>
        <a:stretch>
          <a:fillRect/>
        </a:stretch>
      </xdr:blipFill>
      <xdr:spPr bwMode="auto">
        <a:xfrm>
          <a:off x="1" y="0"/>
          <a:ext cx="1774658" cy="700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view="pageBreakPreview" zoomScaleSheetLayoutView="100" workbookViewId="0">
      <selection activeCell="D32" sqref="D32"/>
    </sheetView>
  </sheetViews>
  <sheetFormatPr defaultColWidth="9.1796875" defaultRowHeight="12.5"/>
  <cols>
    <col min="1" max="2" width="9.1796875" style="104"/>
    <col min="3" max="3" width="30.1796875" style="104" customWidth="1"/>
    <col min="4" max="4" width="30.81640625" style="104" customWidth="1"/>
    <col min="5" max="5" width="21.1796875" style="104" customWidth="1"/>
    <col min="6" max="9" width="9.1796875" style="104"/>
    <col min="10" max="10" width="11.81640625" style="104" customWidth="1"/>
    <col min="11" max="11" width="15" style="104" customWidth="1"/>
    <col min="12" max="16384" width="9.1796875" style="104"/>
  </cols>
  <sheetData>
    <row r="1" spans="1:11">
      <c r="A1" s="103" t="s">
        <v>0</v>
      </c>
      <c r="C1" s="183" t="s">
        <v>1077</v>
      </c>
      <c r="D1" s="184"/>
    </row>
    <row r="2" spans="1:11">
      <c r="C2" s="105" t="s">
        <v>1078</v>
      </c>
      <c r="D2" s="106"/>
    </row>
    <row r="3" spans="1:11">
      <c r="D3" s="107"/>
    </row>
    <row r="4" spans="1:11">
      <c r="A4" s="103" t="s">
        <v>1</v>
      </c>
      <c r="D4" s="107"/>
    </row>
    <row r="5" spans="1:11" ht="15" customHeight="1">
      <c r="C5" s="108" t="s">
        <v>2</v>
      </c>
      <c r="D5" s="186" t="s">
        <v>1079</v>
      </c>
      <c r="E5" s="186"/>
      <c r="F5" s="186"/>
      <c r="G5" s="186"/>
      <c r="H5" s="186"/>
      <c r="I5" s="186"/>
    </row>
    <row r="6" spans="1:11">
      <c r="C6" s="99" t="s">
        <v>15</v>
      </c>
      <c r="D6" s="185" t="s">
        <v>1080</v>
      </c>
      <c r="E6" s="185"/>
      <c r="F6" s="185"/>
      <c r="G6" s="185"/>
      <c r="H6" s="185"/>
      <c r="I6" s="185"/>
    </row>
    <row r="7" spans="1:11">
      <c r="C7" s="109" t="s">
        <v>3</v>
      </c>
      <c r="D7" s="186" t="s">
        <v>1081</v>
      </c>
      <c r="E7" s="186"/>
      <c r="F7" s="186"/>
      <c r="G7" s="186"/>
      <c r="H7" s="186"/>
      <c r="I7" s="186"/>
    </row>
    <row r="8" spans="1:11" ht="15" customHeight="1">
      <c r="C8" s="36" t="s">
        <v>4</v>
      </c>
      <c r="D8" s="185" t="s">
        <v>1082</v>
      </c>
      <c r="E8" s="185"/>
      <c r="F8" s="185"/>
      <c r="G8" s="185"/>
      <c r="H8" s="185"/>
      <c r="I8" s="185"/>
    </row>
    <row r="9" spans="1:11" ht="15" customHeight="1">
      <c r="C9" s="109" t="s">
        <v>5</v>
      </c>
      <c r="D9" s="186" t="s">
        <v>1083</v>
      </c>
      <c r="E9" s="186"/>
      <c r="F9" s="186"/>
      <c r="G9" s="186"/>
      <c r="H9" s="186"/>
      <c r="I9" s="186"/>
    </row>
    <row r="10" spans="1:11" ht="15" customHeight="1">
      <c r="C10" s="110" t="s">
        <v>6</v>
      </c>
      <c r="D10" s="185" t="s">
        <v>1084</v>
      </c>
      <c r="E10" s="185"/>
      <c r="F10" s="185"/>
      <c r="G10" s="185"/>
      <c r="H10" s="185"/>
      <c r="I10" s="185"/>
    </row>
    <row r="11" spans="1:11">
      <c r="C11" s="111" t="s">
        <v>7</v>
      </c>
      <c r="D11" s="186" t="s">
        <v>1085</v>
      </c>
      <c r="E11" s="186"/>
      <c r="F11" s="186"/>
      <c r="G11" s="186"/>
      <c r="H11" s="186"/>
      <c r="I11" s="186"/>
    </row>
    <row r="12" spans="1:11">
      <c r="C12" s="5" t="s">
        <v>8</v>
      </c>
      <c r="D12" s="185" t="s">
        <v>1086</v>
      </c>
      <c r="E12" s="185"/>
      <c r="F12" s="185"/>
      <c r="G12" s="185"/>
      <c r="H12" s="185"/>
      <c r="I12" s="185"/>
    </row>
    <row r="13" spans="1:11">
      <c r="D13" s="107"/>
    </row>
    <row r="14" spans="1:11">
      <c r="A14" s="103" t="s">
        <v>9</v>
      </c>
      <c r="D14" s="107"/>
    </row>
    <row r="15" spans="1:11">
      <c r="D15" s="107"/>
    </row>
    <row r="16" spans="1:11">
      <c r="C16" s="112" t="s">
        <v>10</v>
      </c>
      <c r="D16" s="113"/>
      <c r="F16" s="112" t="s">
        <v>11</v>
      </c>
      <c r="G16" s="114"/>
      <c r="H16" s="114"/>
      <c r="I16" s="114"/>
      <c r="J16" s="114"/>
      <c r="K16" s="115"/>
    </row>
    <row r="17" spans="3:11">
      <c r="C17" s="116" t="s">
        <v>12</v>
      </c>
      <c r="D17" s="117"/>
      <c r="F17" s="116" t="s">
        <v>13</v>
      </c>
      <c r="G17" s="4"/>
      <c r="H17" s="4"/>
      <c r="I17" s="4"/>
      <c r="J17" s="4"/>
      <c r="K17" s="118"/>
    </row>
    <row r="18" spans="3:11">
      <c r="C18" s="119"/>
      <c r="D18" s="117"/>
      <c r="F18" s="119"/>
      <c r="G18" s="4"/>
      <c r="H18" s="4"/>
      <c r="I18" s="4"/>
      <c r="J18" s="4"/>
      <c r="K18" s="118"/>
    </row>
    <row r="19" spans="3:11">
      <c r="C19" s="120" t="s">
        <v>14</v>
      </c>
      <c r="D19" s="117"/>
      <c r="F19" s="120" t="str">
        <f>D5</f>
        <v>Công ty TNHH quản lý quỹ đầu tư chứng khoán Vietcombank</v>
      </c>
      <c r="G19" s="4"/>
      <c r="H19" s="4"/>
      <c r="I19" s="4"/>
      <c r="J19" s="4"/>
      <c r="K19" s="118"/>
    </row>
    <row r="20" spans="3:11">
      <c r="C20" s="120" t="s">
        <v>1087</v>
      </c>
      <c r="D20" s="117"/>
      <c r="F20" s="120" t="s">
        <v>1088</v>
      </c>
      <c r="G20" s="4"/>
      <c r="H20" s="4"/>
      <c r="I20" s="4"/>
      <c r="J20" s="4"/>
      <c r="K20" s="118"/>
    </row>
    <row r="21" spans="3:11">
      <c r="C21" s="121" t="s">
        <v>1089</v>
      </c>
      <c r="D21" s="106"/>
      <c r="F21" s="121" t="s">
        <v>1090</v>
      </c>
      <c r="G21" s="122"/>
      <c r="H21" s="122"/>
      <c r="I21" s="122"/>
      <c r="J21" s="122"/>
      <c r="K21" s="123"/>
    </row>
    <row r="22" spans="3:11">
      <c r="D22" s="107"/>
    </row>
    <row r="23" spans="3:11">
      <c r="D23" s="107"/>
    </row>
    <row r="24" spans="3:11">
      <c r="D24" s="107"/>
    </row>
    <row r="25" spans="3:11">
      <c r="D25" s="107"/>
    </row>
    <row r="26" spans="3:11">
      <c r="D26" s="107"/>
    </row>
    <row r="27" spans="3:11">
      <c r="D27" s="107"/>
    </row>
    <row r="28" spans="3:11">
      <c r="D28" s="107"/>
    </row>
    <row r="29" spans="3:11">
      <c r="D29" s="107"/>
    </row>
    <row r="30" spans="3:11">
      <c r="D30" s="107"/>
    </row>
    <row r="31" spans="3:11">
      <c r="D31" s="107"/>
    </row>
    <row r="32" spans="3:11">
      <c r="D32" s="107"/>
    </row>
    <row r="33" spans="4:4">
      <c r="D33" s="107"/>
    </row>
    <row r="34" spans="4:4">
      <c r="D34" s="124"/>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5" fitToHeight="0"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5"/>
  <sheetViews>
    <sheetView view="pageBreakPreview" zoomScale="57" zoomScaleNormal="100" zoomScaleSheetLayoutView="57" workbookViewId="0">
      <selection sqref="A1:G1"/>
    </sheetView>
  </sheetViews>
  <sheetFormatPr defaultColWidth="8.7265625" defaultRowHeight="12.5"/>
  <cols>
    <col min="1" max="1" width="69.81640625" style="12" customWidth="1"/>
    <col min="2" max="2" width="12" style="12" customWidth="1"/>
    <col min="3" max="3" width="12.54296875" style="12" customWidth="1"/>
    <col min="4" max="4" width="28" style="12" customWidth="1"/>
    <col min="5" max="5" width="25.54296875" style="12" customWidth="1"/>
    <col min="6" max="6" width="27.7265625" style="12" customWidth="1"/>
    <col min="7" max="7" width="28.81640625" style="12" customWidth="1"/>
    <col min="8" max="16384" width="8.7265625" style="30"/>
  </cols>
  <sheetData>
    <row r="1" spans="1:7" ht="57" customHeight="1">
      <c r="A1" s="197" t="s">
        <v>576</v>
      </c>
      <c r="B1" s="197"/>
      <c r="C1" s="197"/>
      <c r="D1" s="197"/>
      <c r="E1" s="197"/>
      <c r="F1" s="197"/>
      <c r="G1" s="197"/>
    </row>
    <row r="2" spans="1:7" ht="57" customHeight="1">
      <c r="A2" s="198" t="s">
        <v>575</v>
      </c>
      <c r="B2" s="198"/>
      <c r="C2" s="198"/>
      <c r="D2" s="198"/>
      <c r="E2" s="198"/>
      <c r="F2" s="198"/>
      <c r="G2" s="198"/>
    </row>
    <row r="3" spans="1:7" ht="43.9" customHeight="1">
      <c r="A3" s="199" t="s">
        <v>148</v>
      </c>
      <c r="B3" s="199"/>
      <c r="C3" s="199"/>
      <c r="D3" s="199"/>
      <c r="E3" s="199"/>
      <c r="F3" s="199"/>
      <c r="G3" s="199"/>
    </row>
    <row r="4" spans="1:7" ht="9.4" customHeight="1"/>
    <row r="5" spans="1:7">
      <c r="A5" s="200" t="str">
        <f>TONGQUAN!C2</f>
        <v>Tháng 03 năm 2025
/ Mar 2025</v>
      </c>
      <c r="B5" s="200"/>
      <c r="C5" s="200"/>
      <c r="D5" s="200"/>
      <c r="E5" s="200"/>
      <c r="F5" s="200"/>
      <c r="G5" s="200"/>
    </row>
    <row r="7" spans="1:7" ht="16.899999999999999" customHeight="1">
      <c r="A7" s="108" t="s">
        <v>2</v>
      </c>
      <c r="D7" s="186" t="str">
        <f>TONGQUAN!D5</f>
        <v>Công ty TNHH quản lý quỹ đầu tư chứng khoán Vietcombank</v>
      </c>
      <c r="E7" s="186"/>
      <c r="F7" s="186"/>
      <c r="G7" s="186"/>
    </row>
    <row r="8" spans="1:7" ht="16.899999999999999" customHeight="1">
      <c r="A8" s="36" t="s">
        <v>15</v>
      </c>
      <c r="D8" s="196" t="str">
        <f>TONGQUAN!D6</f>
        <v>Vietcombank Fund Management Company Limited</v>
      </c>
      <c r="E8" s="196"/>
      <c r="F8" s="196"/>
      <c r="G8" s="196"/>
    </row>
    <row r="9" spans="1:7" ht="16.899999999999999" customHeight="1">
      <c r="A9" s="108" t="s">
        <v>3</v>
      </c>
      <c r="D9" s="186" t="str">
        <f>TONGQUAN!D7</f>
        <v>Ngân hàng TNHH Một thành viên Standard Chartered (Việt Nam)</v>
      </c>
      <c r="E9" s="186"/>
      <c r="F9" s="186"/>
      <c r="G9" s="186"/>
    </row>
    <row r="10" spans="1:7" ht="16.899999999999999" customHeight="1">
      <c r="A10" s="36" t="s">
        <v>4</v>
      </c>
      <c r="D10" s="196" t="str">
        <f>TONGQUAN!D8</f>
        <v>Standard Chartered Bank (Vietnam) Limited</v>
      </c>
      <c r="E10" s="196"/>
      <c r="F10" s="196"/>
      <c r="G10" s="196"/>
    </row>
    <row r="11" spans="1:7" ht="16.899999999999999" customHeight="1">
      <c r="A11" s="108" t="s">
        <v>5</v>
      </c>
      <c r="D11" s="186" t="str">
        <f>TONGQUAN!D9</f>
        <v>Quỹ Đầu Tư Trái Phiếu VCBF</v>
      </c>
      <c r="E11" s="186"/>
      <c r="F11" s="186"/>
      <c r="G11" s="186"/>
    </row>
    <row r="12" spans="1:7" ht="16.899999999999999" customHeight="1">
      <c r="A12" s="36" t="s">
        <v>6</v>
      </c>
      <c r="D12" s="196" t="str">
        <f>TONGQUAN!D10</f>
        <v>VCBF Fixed Income Fund (VCBFIF)</v>
      </c>
      <c r="E12" s="196"/>
      <c r="F12" s="196"/>
      <c r="G12" s="196"/>
    </row>
    <row r="13" spans="1:7" ht="16.899999999999999" customHeight="1">
      <c r="A13" s="108" t="s">
        <v>7</v>
      </c>
      <c r="D13" s="186" t="str">
        <f>TONGQUAN!D11</f>
        <v>Ngày 02 tháng 04 năm 2025</v>
      </c>
      <c r="E13" s="186"/>
      <c r="F13" s="186"/>
      <c r="G13" s="186"/>
    </row>
    <row r="14" spans="1:7" ht="16.899999999999999" customHeight="1">
      <c r="A14" s="36" t="s">
        <v>8</v>
      </c>
      <c r="D14" s="196" t="str">
        <f>TONGQUAN!D12</f>
        <v>02 Apr 2025</v>
      </c>
      <c r="E14" s="196"/>
      <c r="F14" s="196"/>
      <c r="G14" s="196"/>
    </row>
    <row r="16" spans="1:7" ht="39" customHeight="1">
      <c r="A16" s="189" t="s">
        <v>149</v>
      </c>
      <c r="B16" s="191" t="s">
        <v>150</v>
      </c>
      <c r="C16" s="191" t="s">
        <v>151</v>
      </c>
      <c r="D16" s="194" t="s">
        <v>1095</v>
      </c>
      <c r="E16" s="195"/>
      <c r="F16" s="194" t="s">
        <v>1096</v>
      </c>
      <c r="G16" s="195"/>
    </row>
    <row r="17" spans="1:10" ht="39" customHeight="1">
      <c r="A17" s="190"/>
      <c r="B17" s="192"/>
      <c r="C17" s="193"/>
      <c r="D17" s="37" t="str">
        <f>BCKetQuaHoatDong_06028!D18</f>
        <v>Tháng 03 năm 2025
Mar 2025</v>
      </c>
      <c r="E17" s="38" t="s">
        <v>152</v>
      </c>
      <c r="F17" s="10" t="s">
        <v>1097</v>
      </c>
      <c r="G17" s="38" t="s">
        <v>152</v>
      </c>
    </row>
    <row r="18" spans="1:10" s="3" customFormat="1" ht="25">
      <c r="A18" s="39" t="s">
        <v>288</v>
      </c>
      <c r="B18" s="40" t="s">
        <v>153</v>
      </c>
      <c r="C18" s="41"/>
      <c r="D18" s="22">
        <v>3301028538</v>
      </c>
      <c r="E18" s="22">
        <v>8189907242</v>
      </c>
      <c r="F18" s="22">
        <v>1502362259</v>
      </c>
      <c r="G18" s="22">
        <v>4155507387</v>
      </c>
    </row>
    <row r="19" spans="1:10" ht="25">
      <c r="A19" s="42" t="s">
        <v>289</v>
      </c>
      <c r="B19" s="43" t="s">
        <v>154</v>
      </c>
      <c r="C19" s="44"/>
      <c r="D19" s="24">
        <v>0</v>
      </c>
      <c r="E19" s="24">
        <v>0</v>
      </c>
      <c r="F19" s="24">
        <v>0</v>
      </c>
      <c r="G19" s="24">
        <v>0</v>
      </c>
      <c r="J19" s="3"/>
    </row>
    <row r="20" spans="1:10" ht="25">
      <c r="A20" s="42" t="s">
        <v>290</v>
      </c>
      <c r="B20" s="43" t="s">
        <v>155</v>
      </c>
      <c r="C20" s="45"/>
      <c r="D20" s="24">
        <v>2430617021</v>
      </c>
      <c r="E20" s="24">
        <v>6825574834</v>
      </c>
      <c r="F20" s="24">
        <v>1309388410</v>
      </c>
      <c r="G20" s="24">
        <v>3494254396</v>
      </c>
      <c r="J20" s="3"/>
    </row>
    <row r="21" spans="1:10" ht="25">
      <c r="A21" s="42" t="s">
        <v>239</v>
      </c>
      <c r="B21" s="43" t="s">
        <v>156</v>
      </c>
      <c r="C21" s="45"/>
      <c r="D21" s="24">
        <v>793582285</v>
      </c>
      <c r="E21" s="24">
        <v>2014638561</v>
      </c>
      <c r="F21" s="24">
        <v>73487682</v>
      </c>
      <c r="G21" s="24">
        <v>230449200</v>
      </c>
      <c r="J21" s="3"/>
    </row>
    <row r="22" spans="1:10" ht="25">
      <c r="A22" s="42" t="s">
        <v>581</v>
      </c>
      <c r="B22" s="43" t="s">
        <v>157</v>
      </c>
      <c r="C22" s="45"/>
      <c r="D22" s="24">
        <v>60698630</v>
      </c>
      <c r="E22" s="24">
        <v>278169863</v>
      </c>
      <c r="F22" s="24">
        <v>0</v>
      </c>
      <c r="G22" s="24">
        <v>0</v>
      </c>
      <c r="J22" s="3"/>
    </row>
    <row r="23" spans="1:10" ht="25">
      <c r="A23" s="42" t="s">
        <v>291</v>
      </c>
      <c r="B23" s="43" t="s">
        <v>235</v>
      </c>
      <c r="C23" s="45"/>
      <c r="D23" s="24">
        <v>1576336106</v>
      </c>
      <c r="E23" s="24">
        <v>4532766410</v>
      </c>
      <c r="F23" s="24">
        <v>1235900728</v>
      </c>
      <c r="G23" s="24">
        <v>3263805196</v>
      </c>
      <c r="J23" s="3"/>
    </row>
    <row r="24" spans="1:10" ht="25">
      <c r="A24" s="42" t="s">
        <v>238</v>
      </c>
      <c r="B24" s="43" t="s">
        <v>237</v>
      </c>
      <c r="C24" s="45"/>
      <c r="D24" s="24">
        <v>0</v>
      </c>
      <c r="E24" s="24">
        <v>0</v>
      </c>
      <c r="F24" s="24">
        <v>0</v>
      </c>
      <c r="G24" s="24">
        <v>0</v>
      </c>
      <c r="J24" s="3"/>
    </row>
    <row r="25" spans="1:10" ht="25">
      <c r="A25" s="42" t="s">
        <v>240</v>
      </c>
      <c r="B25" s="46" t="s">
        <v>158</v>
      </c>
      <c r="C25" s="45"/>
      <c r="D25" s="24">
        <v>0</v>
      </c>
      <c r="E25" s="24">
        <v>-278620005</v>
      </c>
      <c r="F25" s="24">
        <v>-15651942</v>
      </c>
      <c r="G25" s="24">
        <v>-25656326</v>
      </c>
      <c r="J25" s="3"/>
    </row>
    <row r="26" spans="1:10" ht="25">
      <c r="A26" s="42" t="s">
        <v>241</v>
      </c>
      <c r="B26" s="46" t="s">
        <v>159</v>
      </c>
      <c r="C26" s="45"/>
      <c r="D26" s="24">
        <v>870411517</v>
      </c>
      <c r="E26" s="24">
        <v>1642952413</v>
      </c>
      <c r="F26" s="24">
        <v>208625791</v>
      </c>
      <c r="G26" s="24">
        <v>686909317</v>
      </c>
      <c r="J26" s="3"/>
    </row>
    <row r="27" spans="1:10" ht="25">
      <c r="A27" s="42" t="s">
        <v>292</v>
      </c>
      <c r="B27" s="46" t="s">
        <v>160</v>
      </c>
      <c r="C27" s="45"/>
      <c r="D27" s="24">
        <v>0</v>
      </c>
      <c r="E27" s="24">
        <v>0</v>
      </c>
      <c r="F27" s="24">
        <v>0</v>
      </c>
      <c r="G27" s="24">
        <v>0</v>
      </c>
      <c r="J27" s="3"/>
    </row>
    <row r="28" spans="1:10" ht="25">
      <c r="A28" s="42" t="s">
        <v>242</v>
      </c>
      <c r="B28" s="46" t="s">
        <v>161</v>
      </c>
      <c r="C28" s="45"/>
      <c r="D28" s="24">
        <v>0</v>
      </c>
      <c r="E28" s="24">
        <v>0</v>
      </c>
      <c r="F28" s="24">
        <v>0</v>
      </c>
      <c r="G28" s="24">
        <v>0</v>
      </c>
      <c r="J28" s="3"/>
    </row>
    <row r="29" spans="1:10" ht="25">
      <c r="A29" s="42" t="s">
        <v>293</v>
      </c>
      <c r="B29" s="46" t="s">
        <v>162</v>
      </c>
      <c r="C29" s="45"/>
      <c r="D29" s="24">
        <v>0</v>
      </c>
      <c r="E29" s="24">
        <v>0</v>
      </c>
      <c r="F29" s="24">
        <v>0</v>
      </c>
      <c r="G29" s="24">
        <v>0</v>
      </c>
      <c r="J29" s="3"/>
    </row>
    <row r="30" spans="1:10" ht="50">
      <c r="A30" s="42" t="s">
        <v>294</v>
      </c>
      <c r="B30" s="46" t="s">
        <v>163</v>
      </c>
      <c r="C30" s="45"/>
      <c r="D30" s="24">
        <v>0</v>
      </c>
      <c r="E30" s="24">
        <v>0</v>
      </c>
      <c r="F30" s="24">
        <v>0</v>
      </c>
      <c r="G30" s="24">
        <v>0</v>
      </c>
      <c r="J30" s="3"/>
    </row>
    <row r="31" spans="1:10" s="3" customFormat="1" ht="25">
      <c r="A31" s="39" t="s">
        <v>262</v>
      </c>
      <c r="B31" s="40" t="s">
        <v>164</v>
      </c>
      <c r="C31" s="41"/>
      <c r="D31" s="22">
        <v>662189</v>
      </c>
      <c r="E31" s="22">
        <v>6395995</v>
      </c>
      <c r="F31" s="22">
        <v>6390791</v>
      </c>
      <c r="G31" s="22">
        <v>17142254</v>
      </c>
    </row>
    <row r="32" spans="1:10" ht="25">
      <c r="A32" s="42" t="s">
        <v>165</v>
      </c>
      <c r="B32" s="46" t="s">
        <v>166</v>
      </c>
      <c r="C32" s="45"/>
      <c r="D32" s="24">
        <v>662189</v>
      </c>
      <c r="E32" s="24">
        <v>6395995</v>
      </c>
      <c r="F32" s="24">
        <v>6390791</v>
      </c>
      <c r="G32" s="24">
        <v>17142254</v>
      </c>
      <c r="J32" s="3"/>
    </row>
    <row r="33" spans="1:10" ht="25">
      <c r="A33" s="47" t="s">
        <v>582</v>
      </c>
      <c r="B33" s="43" t="s">
        <v>167</v>
      </c>
      <c r="C33" s="44"/>
      <c r="D33" s="24">
        <v>662189</v>
      </c>
      <c r="E33" s="24">
        <v>6395995</v>
      </c>
      <c r="F33" s="24">
        <v>6390791</v>
      </c>
      <c r="G33" s="24">
        <v>17142254</v>
      </c>
      <c r="J33" s="3"/>
    </row>
    <row r="34" spans="1:10" ht="25">
      <c r="A34" s="47" t="s">
        <v>42</v>
      </c>
      <c r="B34" s="43" t="s">
        <v>168</v>
      </c>
      <c r="C34" s="44"/>
      <c r="D34" s="24">
        <v>0</v>
      </c>
      <c r="E34" s="24">
        <v>0</v>
      </c>
      <c r="F34" s="24">
        <v>0</v>
      </c>
      <c r="G34" s="24">
        <v>0</v>
      </c>
      <c r="J34" s="3"/>
    </row>
    <row r="35" spans="1:10" ht="25">
      <c r="A35" s="47" t="s">
        <v>169</v>
      </c>
      <c r="B35" s="43" t="s">
        <v>170</v>
      </c>
      <c r="C35" s="45"/>
      <c r="D35" s="24">
        <v>0</v>
      </c>
      <c r="E35" s="24">
        <v>0</v>
      </c>
      <c r="F35" s="24">
        <v>0</v>
      </c>
      <c r="G35" s="24">
        <v>0</v>
      </c>
      <c r="J35" s="3"/>
    </row>
    <row r="36" spans="1:10" ht="25">
      <c r="A36" s="47" t="s">
        <v>171</v>
      </c>
      <c r="B36" s="43" t="s">
        <v>172</v>
      </c>
      <c r="C36" s="45"/>
      <c r="D36" s="24">
        <v>0</v>
      </c>
      <c r="E36" s="24">
        <v>0</v>
      </c>
      <c r="F36" s="24">
        <v>0</v>
      </c>
      <c r="G36" s="24">
        <v>0</v>
      </c>
      <c r="J36" s="3"/>
    </row>
    <row r="37" spans="1:10" ht="37.5">
      <c r="A37" s="47" t="s">
        <v>173</v>
      </c>
      <c r="B37" s="43" t="s">
        <v>174</v>
      </c>
      <c r="C37" s="45"/>
      <c r="D37" s="24">
        <v>0</v>
      </c>
      <c r="E37" s="24">
        <v>0</v>
      </c>
      <c r="F37" s="24">
        <v>0</v>
      </c>
      <c r="G37" s="24">
        <v>0</v>
      </c>
      <c r="J37" s="3"/>
    </row>
    <row r="38" spans="1:10" ht="25">
      <c r="A38" s="47" t="s">
        <v>263</v>
      </c>
      <c r="B38" s="43" t="s">
        <v>175</v>
      </c>
      <c r="C38" s="45"/>
      <c r="D38" s="24">
        <v>0</v>
      </c>
      <c r="E38" s="24">
        <v>0</v>
      </c>
      <c r="F38" s="24">
        <v>0</v>
      </c>
      <c r="G38" s="24">
        <v>0</v>
      </c>
      <c r="J38" s="3"/>
    </row>
    <row r="39" spans="1:10" s="3" customFormat="1" ht="25">
      <c r="A39" s="39" t="s">
        <v>264</v>
      </c>
      <c r="B39" s="40" t="s">
        <v>176</v>
      </c>
      <c r="C39" s="41"/>
      <c r="D39" s="22">
        <v>353616236</v>
      </c>
      <c r="E39" s="22">
        <v>791650726</v>
      </c>
      <c r="F39" s="22">
        <v>133961583</v>
      </c>
      <c r="G39" s="22">
        <v>364882529</v>
      </c>
    </row>
    <row r="40" spans="1:10" ht="25">
      <c r="A40" s="47" t="s">
        <v>295</v>
      </c>
      <c r="B40" s="43" t="s">
        <v>177</v>
      </c>
      <c r="C40" s="45"/>
      <c r="D40" s="24">
        <v>188428566</v>
      </c>
      <c r="E40" s="24">
        <v>413954890</v>
      </c>
      <c r="F40" s="24">
        <v>17377231</v>
      </c>
      <c r="G40" s="24">
        <v>45296741</v>
      </c>
      <c r="J40" s="3"/>
    </row>
    <row r="41" spans="1:10" ht="25">
      <c r="A41" s="47" t="s">
        <v>178</v>
      </c>
      <c r="B41" s="43" t="s">
        <v>179</v>
      </c>
      <c r="C41" s="44"/>
      <c r="D41" s="24">
        <v>13583088</v>
      </c>
      <c r="E41" s="24">
        <v>46441919</v>
      </c>
      <c r="F41" s="24">
        <v>11810603</v>
      </c>
      <c r="G41" s="24">
        <v>34914703</v>
      </c>
      <c r="J41" s="3"/>
    </row>
    <row r="42" spans="1:10" ht="25">
      <c r="A42" s="14" t="s">
        <v>23</v>
      </c>
      <c r="B42" s="48" t="s">
        <v>180</v>
      </c>
      <c r="C42" s="44"/>
      <c r="D42" s="24">
        <v>11322945</v>
      </c>
      <c r="E42" s="24">
        <v>33322945</v>
      </c>
      <c r="F42" s="24">
        <v>11000000</v>
      </c>
      <c r="G42" s="24">
        <v>33000000</v>
      </c>
      <c r="J42" s="3"/>
    </row>
    <row r="43" spans="1:10" ht="25">
      <c r="A43" s="14" t="s">
        <v>24</v>
      </c>
      <c r="B43" s="48" t="s">
        <v>181</v>
      </c>
      <c r="C43" s="44"/>
      <c r="D43" s="24">
        <v>1980000</v>
      </c>
      <c r="E43" s="24">
        <v>12320000</v>
      </c>
      <c r="F43" s="24">
        <v>660000</v>
      </c>
      <c r="G43" s="24">
        <v>1540000</v>
      </c>
      <c r="J43" s="3"/>
    </row>
    <row r="44" spans="1:10" ht="50">
      <c r="A44" s="14" t="s">
        <v>583</v>
      </c>
      <c r="B44" s="48" t="s">
        <v>182</v>
      </c>
      <c r="C44" s="44"/>
      <c r="D44" s="24">
        <v>280143</v>
      </c>
      <c r="E44" s="24">
        <v>798974</v>
      </c>
      <c r="F44" s="24">
        <v>150603</v>
      </c>
      <c r="G44" s="24">
        <v>374703</v>
      </c>
      <c r="J44" s="3"/>
    </row>
    <row r="45" spans="1:10" ht="25">
      <c r="A45" s="47" t="s">
        <v>183</v>
      </c>
      <c r="B45" s="43" t="s">
        <v>184</v>
      </c>
      <c r="C45" s="44"/>
      <c r="D45" s="24">
        <v>17600000</v>
      </c>
      <c r="E45" s="24">
        <v>52800000</v>
      </c>
      <c r="F45" s="24">
        <v>17600000</v>
      </c>
      <c r="G45" s="24">
        <v>52800000</v>
      </c>
      <c r="J45" s="3"/>
    </row>
    <row r="46" spans="1:10" ht="25">
      <c r="A46" s="47" t="s">
        <v>185</v>
      </c>
      <c r="B46" s="43" t="s">
        <v>186</v>
      </c>
      <c r="C46" s="44"/>
      <c r="D46" s="24">
        <v>37400000</v>
      </c>
      <c r="E46" s="24">
        <v>112200000</v>
      </c>
      <c r="F46" s="24">
        <v>37400000</v>
      </c>
      <c r="G46" s="24">
        <v>112200000</v>
      </c>
      <c r="J46" s="3"/>
    </row>
    <row r="47" spans="1:10" ht="25">
      <c r="A47" s="47" t="s">
        <v>187</v>
      </c>
      <c r="B47" s="43" t="s">
        <v>188</v>
      </c>
      <c r="C47" s="44"/>
      <c r="D47" s="24">
        <v>11000000</v>
      </c>
      <c r="E47" s="24">
        <v>33000000</v>
      </c>
      <c r="F47" s="24">
        <v>11000000</v>
      </c>
      <c r="G47" s="24">
        <v>33000000</v>
      </c>
      <c r="J47" s="3"/>
    </row>
    <row r="48" spans="1:10" ht="25">
      <c r="A48" s="47" t="s">
        <v>189</v>
      </c>
      <c r="B48" s="43" t="s">
        <v>190</v>
      </c>
      <c r="C48" s="44"/>
      <c r="D48" s="24">
        <v>0</v>
      </c>
      <c r="E48" s="24">
        <v>0</v>
      </c>
      <c r="F48" s="24">
        <v>0</v>
      </c>
      <c r="G48" s="24">
        <v>0</v>
      </c>
      <c r="J48" s="3"/>
    </row>
    <row r="49" spans="1:10" ht="37.5">
      <c r="A49" s="15" t="s">
        <v>296</v>
      </c>
      <c r="B49" s="48" t="s">
        <v>191</v>
      </c>
      <c r="C49" s="44"/>
      <c r="D49" s="24">
        <v>0</v>
      </c>
      <c r="E49" s="24">
        <v>0</v>
      </c>
      <c r="F49" s="24">
        <v>0</v>
      </c>
      <c r="G49" s="24">
        <v>0</v>
      </c>
      <c r="J49" s="3"/>
    </row>
    <row r="50" spans="1:10" ht="25">
      <c r="A50" s="15" t="s">
        <v>297</v>
      </c>
      <c r="B50" s="48" t="s">
        <v>192</v>
      </c>
      <c r="C50" s="44"/>
      <c r="D50" s="24">
        <v>0</v>
      </c>
      <c r="E50" s="24">
        <v>0</v>
      </c>
      <c r="F50" s="24">
        <v>0</v>
      </c>
      <c r="G50" s="24">
        <v>0</v>
      </c>
      <c r="J50" s="3"/>
    </row>
    <row r="51" spans="1:10" ht="25">
      <c r="A51" s="47" t="s">
        <v>193</v>
      </c>
      <c r="B51" s="43" t="s">
        <v>194</v>
      </c>
      <c r="C51" s="44"/>
      <c r="D51" s="24">
        <v>60507575</v>
      </c>
      <c r="E51" s="24">
        <v>60507575</v>
      </c>
      <c r="F51" s="24">
        <v>15500000</v>
      </c>
      <c r="G51" s="24">
        <v>15500000</v>
      </c>
      <c r="J51" s="3"/>
    </row>
    <row r="52" spans="1:10" ht="25">
      <c r="A52" s="47" t="s">
        <v>265</v>
      </c>
      <c r="B52" s="43" t="s">
        <v>195</v>
      </c>
      <c r="C52" s="44"/>
      <c r="D52" s="24">
        <v>12658192</v>
      </c>
      <c r="E52" s="24">
        <v>36749589</v>
      </c>
      <c r="F52" s="24">
        <v>12074754</v>
      </c>
      <c r="G52" s="24">
        <v>35445246</v>
      </c>
      <c r="J52" s="3"/>
    </row>
    <row r="53" spans="1:10" ht="25">
      <c r="A53" s="47" t="s">
        <v>196</v>
      </c>
      <c r="B53" s="43" t="s">
        <v>197</v>
      </c>
      <c r="C53" s="44"/>
      <c r="D53" s="24">
        <v>0</v>
      </c>
      <c r="E53" s="24">
        <v>0</v>
      </c>
      <c r="F53" s="24">
        <v>0</v>
      </c>
      <c r="G53" s="24">
        <v>0</v>
      </c>
      <c r="J53" s="3"/>
    </row>
    <row r="54" spans="1:10" ht="25">
      <c r="A54" s="47" t="s">
        <v>266</v>
      </c>
      <c r="B54" s="49" t="s">
        <v>198</v>
      </c>
      <c r="C54" s="44"/>
      <c r="D54" s="24">
        <v>12438815</v>
      </c>
      <c r="E54" s="24">
        <v>35996753</v>
      </c>
      <c r="F54" s="24">
        <v>11198995</v>
      </c>
      <c r="G54" s="24">
        <v>35725839</v>
      </c>
      <c r="J54" s="3"/>
    </row>
    <row r="55" spans="1:10" ht="25">
      <c r="A55" s="15" t="s">
        <v>38</v>
      </c>
      <c r="B55" s="50" t="s">
        <v>199</v>
      </c>
      <c r="C55" s="44"/>
      <c r="D55" s="24">
        <v>10000000</v>
      </c>
      <c r="E55" s="24">
        <v>30000000</v>
      </c>
      <c r="F55" s="24">
        <v>10000000</v>
      </c>
      <c r="G55" s="24">
        <v>30000000</v>
      </c>
      <c r="J55" s="3"/>
    </row>
    <row r="56" spans="1:10" ht="25">
      <c r="A56" s="15" t="s">
        <v>200</v>
      </c>
      <c r="B56" s="50" t="s">
        <v>201</v>
      </c>
      <c r="C56" s="44"/>
      <c r="D56" s="24">
        <v>0</v>
      </c>
      <c r="E56" s="24">
        <v>0</v>
      </c>
      <c r="F56" s="24">
        <v>0</v>
      </c>
      <c r="G56" s="24">
        <v>0</v>
      </c>
      <c r="J56" s="3"/>
    </row>
    <row r="57" spans="1:10" ht="25">
      <c r="A57" s="15" t="s">
        <v>202</v>
      </c>
      <c r="B57" s="50" t="s">
        <v>203</v>
      </c>
      <c r="C57" s="45"/>
      <c r="D57" s="24">
        <v>0</v>
      </c>
      <c r="E57" s="24">
        <v>0</v>
      </c>
      <c r="F57" s="24">
        <v>0</v>
      </c>
      <c r="G57" s="24">
        <v>0</v>
      </c>
      <c r="J57" s="3"/>
    </row>
    <row r="58" spans="1:10" ht="25">
      <c r="A58" s="15" t="s">
        <v>267</v>
      </c>
      <c r="B58" s="50" t="s">
        <v>204</v>
      </c>
      <c r="C58" s="44"/>
      <c r="D58" s="24">
        <v>0</v>
      </c>
      <c r="E58" s="24">
        <v>0</v>
      </c>
      <c r="F58" s="24">
        <v>0</v>
      </c>
      <c r="G58" s="24">
        <v>0</v>
      </c>
      <c r="J58" s="3"/>
    </row>
    <row r="59" spans="1:10" ht="25">
      <c r="A59" s="15" t="s">
        <v>39</v>
      </c>
      <c r="B59" s="50" t="s">
        <v>205</v>
      </c>
      <c r="C59" s="45"/>
      <c r="D59" s="24">
        <v>0</v>
      </c>
      <c r="E59" s="24">
        <v>0</v>
      </c>
      <c r="F59" s="24">
        <v>0</v>
      </c>
      <c r="G59" s="24">
        <v>0</v>
      </c>
      <c r="J59" s="3"/>
    </row>
    <row r="60" spans="1:10" ht="25">
      <c r="A60" s="15" t="s">
        <v>268</v>
      </c>
      <c r="B60" s="50" t="s">
        <v>206</v>
      </c>
      <c r="C60" s="45"/>
      <c r="D60" s="24">
        <v>0</v>
      </c>
      <c r="E60" s="24">
        <v>0</v>
      </c>
      <c r="F60" s="24">
        <v>0</v>
      </c>
      <c r="G60" s="24">
        <v>0</v>
      </c>
      <c r="J60" s="3"/>
    </row>
    <row r="61" spans="1:10" ht="25">
      <c r="A61" s="15" t="s">
        <v>269</v>
      </c>
      <c r="B61" s="50" t="s">
        <v>207</v>
      </c>
      <c r="C61" s="45"/>
      <c r="D61" s="24">
        <v>849315</v>
      </c>
      <c r="E61" s="24">
        <v>2465753</v>
      </c>
      <c r="F61" s="24">
        <v>846995</v>
      </c>
      <c r="G61" s="24">
        <v>2486339</v>
      </c>
      <c r="J61" s="3"/>
    </row>
    <row r="62" spans="1:10" ht="25">
      <c r="A62" s="15" t="s">
        <v>46</v>
      </c>
      <c r="B62" s="50" t="s">
        <v>208</v>
      </c>
      <c r="C62" s="45"/>
      <c r="D62" s="24">
        <v>1589500</v>
      </c>
      <c r="E62" s="24">
        <v>3531000</v>
      </c>
      <c r="F62" s="24">
        <v>352000</v>
      </c>
      <c r="G62" s="24">
        <v>3239500</v>
      </c>
      <c r="J62" s="3"/>
    </row>
    <row r="63" spans="1:10" ht="25">
      <c r="A63" s="15" t="s">
        <v>40</v>
      </c>
      <c r="B63" s="50" t="s">
        <v>209</v>
      </c>
      <c r="C63" s="45"/>
      <c r="D63" s="24">
        <v>0</v>
      </c>
      <c r="E63" s="24">
        <v>0</v>
      </c>
      <c r="F63" s="24">
        <v>0</v>
      </c>
      <c r="G63" s="24">
        <v>0</v>
      </c>
      <c r="J63" s="3"/>
    </row>
    <row r="64" spans="1:10" ht="25">
      <c r="A64" s="15" t="s">
        <v>254</v>
      </c>
      <c r="B64" s="50" t="s">
        <v>210</v>
      </c>
      <c r="C64" s="44"/>
      <c r="D64" s="24">
        <v>0</v>
      </c>
      <c r="E64" s="24">
        <v>0</v>
      </c>
      <c r="F64" s="24">
        <v>0</v>
      </c>
      <c r="G64" s="24">
        <v>0</v>
      </c>
      <c r="J64" s="3"/>
    </row>
    <row r="65" spans="1:10" ht="25">
      <c r="A65" s="15" t="s">
        <v>584</v>
      </c>
      <c r="B65" s="50" t="s">
        <v>211</v>
      </c>
      <c r="C65" s="44"/>
      <c r="D65" s="24">
        <v>0</v>
      </c>
      <c r="E65" s="24">
        <v>0</v>
      </c>
      <c r="F65" s="24">
        <v>0</v>
      </c>
      <c r="G65" s="24">
        <v>0</v>
      </c>
      <c r="J65" s="3"/>
    </row>
    <row r="66" spans="1:10" ht="25">
      <c r="A66" s="15" t="s">
        <v>585</v>
      </c>
      <c r="B66" s="50" t="s">
        <v>212</v>
      </c>
      <c r="C66" s="44"/>
      <c r="D66" s="24">
        <v>0</v>
      </c>
      <c r="E66" s="24">
        <v>0</v>
      </c>
      <c r="F66" s="24">
        <v>0</v>
      </c>
      <c r="G66" s="24">
        <v>0</v>
      </c>
      <c r="J66" s="3"/>
    </row>
    <row r="67" spans="1:10" ht="25">
      <c r="A67" s="15" t="s">
        <v>270</v>
      </c>
      <c r="B67" s="50" t="s">
        <v>213</v>
      </c>
      <c r="C67" s="44"/>
      <c r="D67" s="24">
        <v>0</v>
      </c>
      <c r="E67" s="24">
        <v>0</v>
      </c>
      <c r="F67" s="24">
        <v>0</v>
      </c>
      <c r="G67" s="24">
        <v>0</v>
      </c>
      <c r="J67" s="3"/>
    </row>
    <row r="68" spans="1:10" ht="25">
      <c r="A68" s="15" t="s">
        <v>214</v>
      </c>
      <c r="B68" s="50" t="s">
        <v>215</v>
      </c>
      <c r="C68" s="44"/>
      <c r="D68" s="24">
        <v>0</v>
      </c>
      <c r="E68" s="24">
        <v>0</v>
      </c>
      <c r="F68" s="24">
        <v>0</v>
      </c>
      <c r="G68" s="24">
        <v>0</v>
      </c>
      <c r="J68" s="3"/>
    </row>
    <row r="69" spans="1:10" s="3" customFormat="1" ht="37.5">
      <c r="A69" s="39" t="s">
        <v>216</v>
      </c>
      <c r="B69" s="40" t="s">
        <v>217</v>
      </c>
      <c r="C69" s="41"/>
      <c r="D69" s="22">
        <v>2946750113</v>
      </c>
      <c r="E69" s="22">
        <v>7391860521</v>
      </c>
      <c r="F69" s="22">
        <v>1362009885</v>
      </c>
      <c r="G69" s="22">
        <v>3773482604</v>
      </c>
    </row>
    <row r="70" spans="1:10" s="3" customFormat="1" ht="25">
      <c r="A70" s="39" t="s">
        <v>218</v>
      </c>
      <c r="B70" s="40" t="s">
        <v>219</v>
      </c>
      <c r="C70" s="41"/>
      <c r="D70" s="22">
        <v>0</v>
      </c>
      <c r="E70" s="22">
        <v>0</v>
      </c>
      <c r="F70" s="22">
        <v>0</v>
      </c>
      <c r="G70" s="22">
        <v>0</v>
      </c>
    </row>
    <row r="71" spans="1:10" ht="25">
      <c r="A71" s="42" t="s">
        <v>298</v>
      </c>
      <c r="B71" s="46" t="s">
        <v>220</v>
      </c>
      <c r="C71" s="45"/>
      <c r="D71" s="24">
        <v>0</v>
      </c>
      <c r="E71" s="24">
        <v>0</v>
      </c>
      <c r="F71" s="24">
        <v>0</v>
      </c>
      <c r="G71" s="24">
        <v>0</v>
      </c>
      <c r="J71" s="3"/>
    </row>
    <row r="72" spans="1:10" ht="25">
      <c r="A72" s="42" t="s">
        <v>271</v>
      </c>
      <c r="B72" s="46" t="s">
        <v>221</v>
      </c>
      <c r="C72" s="45"/>
      <c r="D72" s="24">
        <v>0</v>
      </c>
      <c r="E72" s="24">
        <v>0</v>
      </c>
      <c r="F72" s="24">
        <v>0</v>
      </c>
      <c r="G72" s="24">
        <v>0</v>
      </c>
      <c r="J72" s="3"/>
    </row>
    <row r="73" spans="1:10" s="3" customFormat="1" ht="37.5">
      <c r="A73" s="39" t="s">
        <v>222</v>
      </c>
      <c r="B73" s="40" t="s">
        <v>223</v>
      </c>
      <c r="C73" s="41"/>
      <c r="D73" s="22">
        <v>2946750113</v>
      </c>
      <c r="E73" s="22">
        <v>7391860521</v>
      </c>
      <c r="F73" s="22">
        <v>1362009885</v>
      </c>
      <c r="G73" s="22">
        <v>3773482604</v>
      </c>
    </row>
    <row r="74" spans="1:10" ht="25">
      <c r="A74" s="47" t="s">
        <v>224</v>
      </c>
      <c r="B74" s="43" t="s">
        <v>225</v>
      </c>
      <c r="C74" s="45"/>
      <c r="D74" s="24">
        <v>2076338596</v>
      </c>
      <c r="E74" s="24">
        <v>5748908108</v>
      </c>
      <c r="F74" s="24">
        <v>1153384094</v>
      </c>
      <c r="G74" s="24">
        <v>3086573287</v>
      </c>
      <c r="J74" s="3"/>
    </row>
    <row r="75" spans="1:10" ht="25">
      <c r="A75" s="47" t="s">
        <v>226</v>
      </c>
      <c r="B75" s="43" t="s">
        <v>227</v>
      </c>
      <c r="C75" s="45"/>
      <c r="D75" s="24">
        <v>870411517</v>
      </c>
      <c r="E75" s="24">
        <v>1642952413</v>
      </c>
      <c r="F75" s="24">
        <v>208625791</v>
      </c>
      <c r="G75" s="24">
        <v>686909317</v>
      </c>
      <c r="J75" s="3"/>
    </row>
    <row r="76" spans="1:10" s="3" customFormat="1" ht="25">
      <c r="A76" s="39" t="s">
        <v>228</v>
      </c>
      <c r="B76" s="40" t="s">
        <v>229</v>
      </c>
      <c r="C76" s="41"/>
      <c r="D76" s="22">
        <v>0</v>
      </c>
      <c r="E76" s="22">
        <v>0</v>
      </c>
      <c r="F76" s="22">
        <v>0</v>
      </c>
      <c r="G76" s="22">
        <v>0</v>
      </c>
    </row>
    <row r="77" spans="1:10" s="3" customFormat="1" ht="37.5">
      <c r="A77" s="39" t="s">
        <v>230</v>
      </c>
      <c r="B77" s="40" t="s">
        <v>231</v>
      </c>
      <c r="C77" s="41"/>
      <c r="D77" s="22">
        <v>2946750113</v>
      </c>
      <c r="E77" s="22">
        <v>7391860521</v>
      </c>
      <c r="F77" s="22">
        <v>1362009885</v>
      </c>
      <c r="G77" s="22">
        <v>3773482604</v>
      </c>
    </row>
    <row r="80" spans="1:10" s="3" customFormat="1" ht="16.899999999999999" customHeight="1">
      <c r="A80" s="181" t="s">
        <v>232</v>
      </c>
      <c r="B80" s="178"/>
      <c r="C80" s="178"/>
      <c r="D80" s="178"/>
      <c r="E80" s="188" t="s">
        <v>1100</v>
      </c>
      <c r="F80" s="188"/>
      <c r="G80" s="188"/>
    </row>
    <row r="93" spans="1:7" ht="14.5">
      <c r="A93" s="179"/>
      <c r="B93" s="177"/>
      <c r="C93" s="177"/>
      <c r="D93" s="177"/>
      <c r="E93" s="187" t="s">
        <v>1101</v>
      </c>
      <c r="F93" s="187"/>
      <c r="G93" s="187"/>
    </row>
    <row r="94" spans="1:7" ht="16.899999999999999" customHeight="1">
      <c r="A94" s="181" t="s">
        <v>1098</v>
      </c>
      <c r="B94" s="178"/>
      <c r="C94" s="178"/>
      <c r="D94" s="178"/>
      <c r="E94" s="188" t="s">
        <v>1088</v>
      </c>
      <c r="F94" s="188"/>
      <c r="G94" s="188"/>
    </row>
    <row r="95" spans="1:7" ht="16.899999999999999" customHeight="1">
      <c r="A95" s="180" t="s">
        <v>1099</v>
      </c>
      <c r="B95" s="177"/>
      <c r="C95" s="177"/>
      <c r="D95" s="177"/>
      <c r="E95" s="187" t="s">
        <v>1090</v>
      </c>
      <c r="F95" s="187"/>
      <c r="G95" s="187"/>
    </row>
  </sheetData>
  <mergeCells count="21">
    <mergeCell ref="D14:G14"/>
    <mergeCell ref="E80:G80"/>
    <mergeCell ref="D8:G8"/>
    <mergeCell ref="A1:G1"/>
    <mergeCell ref="A2:G2"/>
    <mergeCell ref="A3:G3"/>
    <mergeCell ref="A5:G5"/>
    <mergeCell ref="D7:G7"/>
    <mergeCell ref="D9:G9"/>
    <mergeCell ref="D10:G10"/>
    <mergeCell ref="D11:G11"/>
    <mergeCell ref="D12:G12"/>
    <mergeCell ref="D13:G13"/>
    <mergeCell ref="E93:G93"/>
    <mergeCell ref="E94:G94"/>
    <mergeCell ref="E95:G95"/>
    <mergeCell ref="A16:A17"/>
    <mergeCell ref="B16:B17"/>
    <mergeCell ref="C16:C17"/>
    <mergeCell ref="D16:E16"/>
    <mergeCell ref="F16:G16"/>
  </mergeCells>
  <printOptions horizontalCentered="1"/>
  <pageMargins left="0.3" right="0.3" top="0.5" bottom="0.5" header="0.3" footer="0.3"/>
  <pageSetup paperSize="9" scale="47" fitToHeight="0" orientation="portrait" r:id="rId1"/>
  <headerFooter>
    <oddHeader>&amp;L&amp;"Arial"&amp;9&amp;KA80000CONFIDENTIAL&amp;1#</oddHeader>
  </headerFooter>
  <rowBreaks count="2" manualBreakCount="2">
    <brk id="38" max="16383" man="1"/>
    <brk id="6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8"/>
  <sheetViews>
    <sheetView view="pageBreakPreview" zoomScale="81" zoomScaleNormal="100" zoomScaleSheetLayoutView="81" workbookViewId="0">
      <selection sqref="A1:F1"/>
    </sheetView>
  </sheetViews>
  <sheetFormatPr defaultColWidth="8.7265625" defaultRowHeight="12.5"/>
  <cols>
    <col min="1" max="1" width="7.1796875" style="12" customWidth="1"/>
    <col min="2" max="2" width="84" style="12" customWidth="1"/>
    <col min="3" max="3" width="10.54296875" style="12" customWidth="1"/>
    <col min="4" max="4" width="15.1796875" style="12" customWidth="1"/>
    <col min="5" max="5" width="28.7265625" style="12" customWidth="1"/>
    <col min="6" max="6" width="28" style="12" bestFit="1" customWidth="1"/>
    <col min="7" max="7" width="8.7265625" style="1"/>
    <col min="8" max="16384" width="8.7265625" style="30"/>
  </cols>
  <sheetData>
    <row r="1" spans="1:6" ht="65.25" customHeight="1">
      <c r="A1" s="197" t="s">
        <v>573</v>
      </c>
      <c r="B1" s="197"/>
      <c r="C1" s="197"/>
      <c r="D1" s="197"/>
      <c r="E1" s="197"/>
      <c r="F1" s="197"/>
    </row>
    <row r="2" spans="1:6" ht="64.5" customHeight="1">
      <c r="A2" s="198" t="s">
        <v>574</v>
      </c>
      <c r="B2" s="198"/>
      <c r="C2" s="198"/>
      <c r="D2" s="198"/>
      <c r="E2" s="198"/>
      <c r="F2" s="198"/>
    </row>
    <row r="3" spans="1:6" ht="31.15" customHeight="1">
      <c r="A3" s="199" t="s">
        <v>233</v>
      </c>
      <c r="B3" s="199"/>
      <c r="C3" s="199"/>
      <c r="D3" s="199"/>
      <c r="E3" s="199"/>
      <c r="F3" s="199"/>
    </row>
    <row r="4" spans="1:6" ht="6" customHeight="1"/>
    <row r="5" spans="1:6" ht="16.899999999999999" customHeight="1">
      <c r="A5" s="200" t="str">
        <f>TONGQUAN!C1</f>
        <v>Tại ngày 31 tháng 03 năm 2025
/ As at 31 Mar 2025</v>
      </c>
      <c r="B5" s="200"/>
      <c r="C5" s="200"/>
      <c r="D5" s="200"/>
      <c r="E5" s="200"/>
      <c r="F5" s="200"/>
    </row>
    <row r="6" spans="1:6" ht="16.899999999999999" customHeight="1"/>
    <row r="7" spans="1:6" ht="16.899999999999999" customHeight="1">
      <c r="A7" s="100" t="s">
        <v>2</v>
      </c>
      <c r="C7" s="186" t="str">
        <f>TONGQUAN!D5</f>
        <v>Công ty TNHH quản lý quỹ đầu tư chứng khoán Vietcombank</v>
      </c>
      <c r="D7" s="186"/>
      <c r="E7" s="186"/>
      <c r="F7" s="186"/>
    </row>
    <row r="8" spans="1:6" ht="16.899999999999999" customHeight="1">
      <c r="A8" s="12" t="s">
        <v>15</v>
      </c>
      <c r="C8" s="196" t="str">
        <f>TONGQUAN!D6</f>
        <v>Vietcombank Fund Management Company Limited</v>
      </c>
      <c r="D8" s="196"/>
      <c r="E8" s="196"/>
      <c r="F8" s="196"/>
    </row>
    <row r="9" spans="1:6" ht="16.899999999999999" customHeight="1">
      <c r="A9" s="100" t="s">
        <v>3</v>
      </c>
      <c r="C9" s="186" t="str">
        <f>TONGQUAN!D7</f>
        <v>Ngân hàng TNHH Một thành viên Standard Chartered (Việt Nam)</v>
      </c>
      <c r="D9" s="186"/>
      <c r="E9" s="186"/>
      <c r="F9" s="186"/>
    </row>
    <row r="10" spans="1:6" ht="16.899999999999999" customHeight="1">
      <c r="A10" s="12" t="s">
        <v>4</v>
      </c>
      <c r="C10" s="196" t="str">
        <f>TONGQUAN!D8</f>
        <v>Standard Chartered Bank (Vietnam) Limited</v>
      </c>
      <c r="D10" s="196"/>
      <c r="E10" s="196"/>
      <c r="F10" s="196"/>
    </row>
    <row r="11" spans="1:6" ht="16.899999999999999" customHeight="1">
      <c r="A11" s="100" t="s">
        <v>5</v>
      </c>
      <c r="C11" s="186" t="str">
        <f>TONGQUAN!D9</f>
        <v>Quỹ Đầu Tư Trái Phiếu VCBF</v>
      </c>
      <c r="D11" s="186"/>
      <c r="E11" s="186"/>
      <c r="F11" s="186"/>
    </row>
    <row r="12" spans="1:6" ht="16.899999999999999" customHeight="1">
      <c r="A12" s="12" t="s">
        <v>6</v>
      </c>
      <c r="C12" s="196" t="str">
        <f>TONGQUAN!D10</f>
        <v>VCBF Fixed Income Fund (VCBFIF)</v>
      </c>
      <c r="D12" s="196"/>
      <c r="E12" s="196"/>
      <c r="F12" s="196"/>
    </row>
    <row r="13" spans="1:6" ht="16.899999999999999" customHeight="1">
      <c r="A13" s="100" t="s">
        <v>7</v>
      </c>
      <c r="C13" s="186" t="str">
        <f>TONGQUAN!D11</f>
        <v>Ngày 02 tháng 04 năm 2025</v>
      </c>
      <c r="D13" s="186"/>
      <c r="E13" s="186"/>
      <c r="F13" s="186"/>
    </row>
    <row r="14" spans="1:6" ht="16.899999999999999" customHeight="1">
      <c r="A14" s="12" t="s">
        <v>8</v>
      </c>
      <c r="C14" s="196" t="str">
        <f>TONGQUAN!D12</f>
        <v>02 Apr 2025</v>
      </c>
      <c r="D14" s="196"/>
      <c r="E14" s="196"/>
      <c r="F14" s="196"/>
    </row>
    <row r="15" spans="1:6" ht="16.899999999999999" customHeight="1"/>
    <row r="16" spans="1:6" ht="46.9" customHeight="1">
      <c r="A16" s="31" t="s">
        <v>234</v>
      </c>
      <c r="B16" s="31" t="s">
        <v>149</v>
      </c>
      <c r="C16" s="31" t="s">
        <v>150</v>
      </c>
      <c r="D16" s="31" t="s">
        <v>151</v>
      </c>
      <c r="E16" s="31" t="str">
        <f>BCTaiSan_06027!D18</f>
        <v>Ngày 31 tháng 03 năm 2025
 As at 31 Mar 2025</v>
      </c>
      <c r="F16" s="31" t="str">
        <f>BCTaiSan_06027!E18</f>
        <v>Ngày 28 tháng 02 năm 2025
 As at 28 Feb 2025</v>
      </c>
    </row>
    <row r="17" spans="1:7" ht="25">
      <c r="A17" s="13" t="s">
        <v>16</v>
      </c>
      <c r="B17" s="155" t="s">
        <v>312</v>
      </c>
      <c r="C17" s="156" t="s">
        <v>16</v>
      </c>
      <c r="D17" s="22"/>
      <c r="E17" s="22"/>
      <c r="F17" s="22"/>
    </row>
    <row r="18" spans="1:7" ht="25">
      <c r="A18" s="157" t="s">
        <v>313</v>
      </c>
      <c r="B18" s="158" t="s">
        <v>314</v>
      </c>
      <c r="C18" s="159" t="s">
        <v>315</v>
      </c>
      <c r="D18" s="157"/>
      <c r="E18" s="160">
        <v>178395562419</v>
      </c>
      <c r="F18" s="160">
        <v>144433044187</v>
      </c>
    </row>
    <row r="19" spans="1:7" ht="25">
      <c r="A19" s="157" t="s">
        <v>316</v>
      </c>
      <c r="B19" s="158" t="s">
        <v>317</v>
      </c>
      <c r="C19" s="159" t="s">
        <v>318</v>
      </c>
      <c r="D19" s="157"/>
      <c r="E19" s="160">
        <v>25289965130</v>
      </c>
      <c r="F19" s="160">
        <v>21763452150</v>
      </c>
    </row>
    <row r="20" spans="1:7" s="53" customFormat="1" ht="25">
      <c r="A20" s="157" t="s">
        <v>319</v>
      </c>
      <c r="B20" s="161" t="s">
        <v>320</v>
      </c>
      <c r="C20" s="162" t="s">
        <v>321</v>
      </c>
      <c r="D20" s="157"/>
      <c r="E20" s="160">
        <v>5354757376</v>
      </c>
      <c r="F20" s="160">
        <v>1836592889</v>
      </c>
      <c r="G20" s="52"/>
    </row>
    <row r="21" spans="1:7" s="53" customFormat="1" ht="25">
      <c r="A21" s="157" t="s">
        <v>319</v>
      </c>
      <c r="B21" s="161" t="s">
        <v>588</v>
      </c>
      <c r="C21" s="162" t="s">
        <v>322</v>
      </c>
      <c r="D21" s="157"/>
      <c r="E21" s="160">
        <v>0</v>
      </c>
      <c r="F21" s="160">
        <v>0</v>
      </c>
      <c r="G21" s="52"/>
    </row>
    <row r="22" spans="1:7" s="53" customFormat="1" ht="25">
      <c r="A22" s="157" t="s">
        <v>319</v>
      </c>
      <c r="B22" s="161" t="s">
        <v>323</v>
      </c>
      <c r="C22" s="162" t="s">
        <v>324</v>
      </c>
      <c r="D22" s="157"/>
      <c r="E22" s="160">
        <v>19935207754</v>
      </c>
      <c r="F22" s="160">
        <v>19926859261</v>
      </c>
      <c r="G22" s="52"/>
    </row>
    <row r="23" spans="1:7" ht="25">
      <c r="A23" s="157" t="s">
        <v>319</v>
      </c>
      <c r="B23" s="161" t="s">
        <v>21</v>
      </c>
      <c r="C23" s="162" t="s">
        <v>325</v>
      </c>
      <c r="D23" s="157"/>
      <c r="E23" s="160">
        <v>0</v>
      </c>
      <c r="F23" s="160">
        <v>0</v>
      </c>
    </row>
    <row r="24" spans="1:7" ht="25">
      <c r="A24" s="157" t="s">
        <v>326</v>
      </c>
      <c r="B24" s="158" t="s">
        <v>589</v>
      </c>
      <c r="C24" s="159" t="s">
        <v>327</v>
      </c>
      <c r="D24" s="157"/>
      <c r="E24" s="160">
        <v>153105597289</v>
      </c>
      <c r="F24" s="160">
        <v>122669592037</v>
      </c>
    </row>
    <row r="25" spans="1:7" ht="25">
      <c r="A25" s="157" t="s">
        <v>328</v>
      </c>
      <c r="B25" s="158" t="s">
        <v>329</v>
      </c>
      <c r="C25" s="159" t="s">
        <v>330</v>
      </c>
      <c r="D25" s="157"/>
      <c r="E25" s="160">
        <v>281688274210</v>
      </c>
      <c r="F25" s="160">
        <v>283513078630</v>
      </c>
    </row>
    <row r="26" spans="1:7" ht="25">
      <c r="A26" s="157" t="s">
        <v>331</v>
      </c>
      <c r="B26" s="158" t="s">
        <v>332</v>
      </c>
      <c r="C26" s="159" t="s">
        <v>333</v>
      </c>
      <c r="D26" s="157"/>
      <c r="E26" s="160">
        <v>281688274210</v>
      </c>
      <c r="F26" s="160">
        <v>283513078630</v>
      </c>
    </row>
    <row r="27" spans="1:7" ht="25">
      <c r="A27" s="157" t="s">
        <v>319</v>
      </c>
      <c r="B27" s="161" t="s">
        <v>578</v>
      </c>
      <c r="C27" s="162" t="s">
        <v>334</v>
      </c>
      <c r="D27" s="157"/>
      <c r="E27" s="160">
        <v>0</v>
      </c>
      <c r="F27" s="160">
        <v>0</v>
      </c>
    </row>
    <row r="28" spans="1:7" ht="25">
      <c r="A28" s="157" t="s">
        <v>319</v>
      </c>
      <c r="B28" s="161" t="s">
        <v>579</v>
      </c>
      <c r="C28" s="162" t="s">
        <v>335</v>
      </c>
      <c r="D28" s="157"/>
      <c r="E28" s="160">
        <v>0</v>
      </c>
      <c r="F28" s="160">
        <v>0</v>
      </c>
    </row>
    <row r="29" spans="1:7" ht="25">
      <c r="A29" s="157" t="s">
        <v>319</v>
      </c>
      <c r="B29" s="161" t="s">
        <v>336</v>
      </c>
      <c r="C29" s="162" t="s">
        <v>337</v>
      </c>
      <c r="D29" s="157"/>
      <c r="E29" s="160">
        <v>185467714301</v>
      </c>
      <c r="F29" s="160">
        <v>180298648321</v>
      </c>
    </row>
    <row r="30" spans="1:7" ht="25">
      <c r="A30" s="157" t="s">
        <v>319</v>
      </c>
      <c r="B30" s="161" t="s">
        <v>338</v>
      </c>
      <c r="C30" s="162" t="s">
        <v>339</v>
      </c>
      <c r="D30" s="157"/>
      <c r="E30" s="160">
        <v>36654642880</v>
      </c>
      <c r="F30" s="160">
        <v>31648513280</v>
      </c>
    </row>
    <row r="31" spans="1:7" ht="25">
      <c r="A31" s="157" t="s">
        <v>319</v>
      </c>
      <c r="B31" s="161" t="s">
        <v>580</v>
      </c>
      <c r="C31" s="162" t="s">
        <v>340</v>
      </c>
      <c r="D31" s="157"/>
      <c r="E31" s="160">
        <v>10000000000</v>
      </c>
      <c r="F31" s="160">
        <v>27000000000</v>
      </c>
    </row>
    <row r="32" spans="1:7" ht="25">
      <c r="A32" s="157" t="s">
        <v>319</v>
      </c>
      <c r="B32" s="161" t="s">
        <v>299</v>
      </c>
      <c r="C32" s="162" t="s">
        <v>341</v>
      </c>
      <c r="D32" s="157"/>
      <c r="E32" s="160">
        <v>49565917029</v>
      </c>
      <c r="F32" s="160">
        <v>44565917029</v>
      </c>
    </row>
    <row r="33" spans="1:6" ht="25">
      <c r="A33" s="157" t="s">
        <v>319</v>
      </c>
      <c r="B33" s="161" t="s">
        <v>300</v>
      </c>
      <c r="C33" s="162" t="s">
        <v>342</v>
      </c>
      <c r="D33" s="157"/>
      <c r="E33" s="160">
        <v>0</v>
      </c>
      <c r="F33" s="160">
        <v>0</v>
      </c>
    </row>
    <row r="34" spans="1:6" ht="25">
      <c r="A34" s="157" t="s">
        <v>319</v>
      </c>
      <c r="B34" s="161" t="s">
        <v>301</v>
      </c>
      <c r="C34" s="162" t="s">
        <v>343</v>
      </c>
      <c r="D34" s="157"/>
      <c r="E34" s="160">
        <v>0</v>
      </c>
      <c r="F34" s="160">
        <v>0</v>
      </c>
    </row>
    <row r="35" spans="1:6" ht="25">
      <c r="A35" s="157" t="s">
        <v>319</v>
      </c>
      <c r="B35" s="161" t="s">
        <v>344</v>
      </c>
      <c r="C35" s="162" t="s">
        <v>345</v>
      </c>
      <c r="D35" s="157"/>
      <c r="E35" s="160">
        <v>0</v>
      </c>
      <c r="F35" s="160">
        <v>0</v>
      </c>
    </row>
    <row r="36" spans="1:6" ht="25">
      <c r="A36" s="157" t="s">
        <v>319</v>
      </c>
      <c r="B36" s="161" t="s">
        <v>302</v>
      </c>
      <c r="C36" s="162" t="s">
        <v>346</v>
      </c>
      <c r="D36" s="157"/>
      <c r="E36" s="160">
        <v>0</v>
      </c>
      <c r="F36" s="160">
        <v>0</v>
      </c>
    </row>
    <row r="37" spans="1:6" ht="25">
      <c r="A37" s="157" t="s">
        <v>347</v>
      </c>
      <c r="B37" s="158" t="s">
        <v>348</v>
      </c>
      <c r="C37" s="159" t="s">
        <v>349</v>
      </c>
      <c r="D37" s="157"/>
      <c r="E37" s="160">
        <v>0</v>
      </c>
      <c r="F37" s="160">
        <v>0</v>
      </c>
    </row>
    <row r="38" spans="1:6" ht="25">
      <c r="A38" s="157" t="s">
        <v>350</v>
      </c>
      <c r="B38" s="158" t="s">
        <v>351</v>
      </c>
      <c r="C38" s="159" t="s">
        <v>352</v>
      </c>
      <c r="D38" s="157"/>
      <c r="E38" s="160">
        <v>3490702823</v>
      </c>
      <c r="F38" s="160">
        <v>1885384483</v>
      </c>
    </row>
    <row r="39" spans="1:6" ht="25">
      <c r="A39" s="157" t="s">
        <v>353</v>
      </c>
      <c r="B39" s="158" t="s">
        <v>354</v>
      </c>
      <c r="C39" s="159" t="s">
        <v>355</v>
      </c>
      <c r="D39" s="157"/>
      <c r="E39" s="160">
        <v>0</v>
      </c>
      <c r="F39" s="160">
        <v>0</v>
      </c>
    </row>
    <row r="40" spans="1:6" ht="25">
      <c r="A40" s="157" t="s">
        <v>319</v>
      </c>
      <c r="B40" s="161" t="s">
        <v>356</v>
      </c>
      <c r="C40" s="162" t="s">
        <v>357</v>
      </c>
      <c r="D40" s="157"/>
      <c r="E40" s="160">
        <v>0</v>
      </c>
      <c r="F40" s="160">
        <v>0</v>
      </c>
    </row>
    <row r="41" spans="1:6" ht="25">
      <c r="A41" s="157" t="s">
        <v>358</v>
      </c>
      <c r="B41" s="158" t="s">
        <v>359</v>
      </c>
      <c r="C41" s="159" t="s">
        <v>360</v>
      </c>
      <c r="D41" s="157"/>
      <c r="E41" s="160">
        <v>3490702823</v>
      </c>
      <c r="F41" s="160">
        <v>1885384483</v>
      </c>
    </row>
    <row r="42" spans="1:6" ht="25">
      <c r="A42" s="157" t="s">
        <v>361</v>
      </c>
      <c r="B42" s="158" t="s">
        <v>362</v>
      </c>
      <c r="C42" s="159" t="s">
        <v>363</v>
      </c>
      <c r="D42" s="157"/>
      <c r="E42" s="160">
        <v>0</v>
      </c>
      <c r="F42" s="160">
        <v>0</v>
      </c>
    </row>
    <row r="43" spans="1:6" ht="25">
      <c r="A43" s="157" t="s">
        <v>319</v>
      </c>
      <c r="B43" s="161" t="s">
        <v>303</v>
      </c>
      <c r="C43" s="162" t="s">
        <v>364</v>
      </c>
      <c r="D43" s="157"/>
      <c r="E43" s="160">
        <v>0</v>
      </c>
      <c r="F43" s="160">
        <v>0</v>
      </c>
    </row>
    <row r="44" spans="1:6" ht="25">
      <c r="A44" s="157" t="s">
        <v>319</v>
      </c>
      <c r="B44" s="161" t="s">
        <v>304</v>
      </c>
      <c r="C44" s="162" t="s">
        <v>365</v>
      </c>
      <c r="D44" s="157"/>
      <c r="E44" s="160">
        <v>0</v>
      </c>
      <c r="F44" s="160">
        <v>0</v>
      </c>
    </row>
    <row r="45" spans="1:6" ht="25">
      <c r="A45" s="157" t="s">
        <v>319</v>
      </c>
      <c r="B45" s="161" t="s">
        <v>590</v>
      </c>
      <c r="C45" s="162" t="s">
        <v>366</v>
      </c>
      <c r="D45" s="157"/>
      <c r="E45" s="160">
        <v>0</v>
      </c>
      <c r="F45" s="160">
        <v>0</v>
      </c>
    </row>
    <row r="46" spans="1:6" ht="25">
      <c r="A46" s="157" t="s">
        <v>319</v>
      </c>
      <c r="B46" s="161" t="s">
        <v>367</v>
      </c>
      <c r="C46" s="162" t="s">
        <v>368</v>
      </c>
      <c r="D46" s="157"/>
      <c r="E46" s="160">
        <v>0</v>
      </c>
      <c r="F46" s="160">
        <v>0</v>
      </c>
    </row>
    <row r="47" spans="1:6" ht="25">
      <c r="A47" s="157" t="s">
        <v>319</v>
      </c>
      <c r="B47" s="161" t="s">
        <v>591</v>
      </c>
      <c r="C47" s="162" t="s">
        <v>369</v>
      </c>
      <c r="D47" s="157"/>
      <c r="E47" s="160">
        <v>0</v>
      </c>
      <c r="F47" s="160">
        <v>0</v>
      </c>
    </row>
    <row r="48" spans="1:6" ht="25">
      <c r="A48" s="157" t="s">
        <v>319</v>
      </c>
      <c r="B48" s="158" t="s">
        <v>370</v>
      </c>
      <c r="C48" s="159" t="s">
        <v>371</v>
      </c>
      <c r="D48" s="157"/>
      <c r="E48" s="160">
        <v>0</v>
      </c>
      <c r="F48" s="160">
        <v>0</v>
      </c>
    </row>
    <row r="49" spans="1:7" ht="25">
      <c r="A49" s="157" t="s">
        <v>372</v>
      </c>
      <c r="B49" s="158" t="s">
        <v>373</v>
      </c>
      <c r="C49" s="159" t="s">
        <v>374</v>
      </c>
      <c r="D49" s="157"/>
      <c r="E49" s="160">
        <v>3490702823</v>
      </c>
      <c r="F49" s="160">
        <v>1885384483</v>
      </c>
    </row>
    <row r="50" spans="1:7" ht="25">
      <c r="A50" s="157" t="s">
        <v>319</v>
      </c>
      <c r="B50" s="161" t="s">
        <v>375</v>
      </c>
      <c r="C50" s="162" t="s">
        <v>376</v>
      </c>
      <c r="D50" s="157"/>
      <c r="E50" s="160">
        <v>0</v>
      </c>
      <c r="F50" s="160">
        <v>0</v>
      </c>
    </row>
    <row r="51" spans="1:7" ht="25">
      <c r="A51" s="157" t="s">
        <v>319</v>
      </c>
      <c r="B51" s="161" t="s">
        <v>377</v>
      </c>
      <c r="C51" s="162" t="s">
        <v>378</v>
      </c>
      <c r="D51" s="157"/>
      <c r="E51" s="160">
        <v>2516340248</v>
      </c>
      <c r="F51" s="160">
        <v>830188705</v>
      </c>
    </row>
    <row r="52" spans="1:7" ht="25">
      <c r="A52" s="157" t="s">
        <v>319</v>
      </c>
      <c r="B52" s="161" t="s">
        <v>592</v>
      </c>
      <c r="C52" s="162" t="s">
        <v>379</v>
      </c>
      <c r="D52" s="157"/>
      <c r="E52" s="160">
        <v>338708761</v>
      </c>
      <c r="F52" s="160">
        <v>226004916</v>
      </c>
    </row>
    <row r="53" spans="1:7" ht="25">
      <c r="A53" s="157" t="s">
        <v>319</v>
      </c>
      <c r="B53" s="161" t="s">
        <v>380</v>
      </c>
      <c r="C53" s="162" t="s">
        <v>381</v>
      </c>
      <c r="D53" s="157"/>
      <c r="E53" s="160">
        <v>575489430</v>
      </c>
      <c r="F53" s="160">
        <v>332347026</v>
      </c>
    </row>
    <row r="54" spans="1:7" ht="25">
      <c r="A54" s="157" t="s">
        <v>319</v>
      </c>
      <c r="B54" s="161" t="s">
        <v>593</v>
      </c>
      <c r="C54" s="162" t="s">
        <v>382</v>
      </c>
      <c r="D54" s="157"/>
      <c r="E54" s="160">
        <v>60164384</v>
      </c>
      <c r="F54" s="160">
        <v>496843836</v>
      </c>
    </row>
    <row r="55" spans="1:7" ht="25">
      <c r="A55" s="157" t="s">
        <v>319</v>
      </c>
      <c r="B55" s="161" t="s">
        <v>383</v>
      </c>
      <c r="C55" s="162" t="s">
        <v>384</v>
      </c>
      <c r="D55" s="157"/>
      <c r="E55" s="160">
        <v>0</v>
      </c>
      <c r="F55" s="160">
        <v>0</v>
      </c>
    </row>
    <row r="56" spans="1:7" ht="25">
      <c r="A56" s="157" t="s">
        <v>385</v>
      </c>
      <c r="B56" s="158" t="s">
        <v>386</v>
      </c>
      <c r="C56" s="159" t="s">
        <v>387</v>
      </c>
      <c r="D56" s="157"/>
      <c r="E56" s="160">
        <v>0</v>
      </c>
      <c r="F56" s="160">
        <v>0</v>
      </c>
    </row>
    <row r="57" spans="1:7" s="53" customFormat="1" ht="25">
      <c r="A57" s="157" t="s">
        <v>319</v>
      </c>
      <c r="B57" s="161" t="s">
        <v>388</v>
      </c>
      <c r="C57" s="162" t="s">
        <v>389</v>
      </c>
      <c r="D57" s="157"/>
      <c r="E57" s="160">
        <v>0</v>
      </c>
      <c r="F57" s="160">
        <v>0</v>
      </c>
      <c r="G57" s="52"/>
    </row>
    <row r="58" spans="1:7" ht="25">
      <c r="A58" s="157" t="s">
        <v>319</v>
      </c>
      <c r="B58" s="161" t="s">
        <v>390</v>
      </c>
      <c r="C58" s="162" t="s">
        <v>391</v>
      </c>
      <c r="D58" s="157"/>
      <c r="E58" s="160">
        <v>0</v>
      </c>
      <c r="F58" s="160">
        <v>0</v>
      </c>
    </row>
    <row r="59" spans="1:7" ht="25">
      <c r="A59" s="157" t="s">
        <v>319</v>
      </c>
      <c r="B59" s="161" t="s">
        <v>392</v>
      </c>
      <c r="C59" s="162" t="s">
        <v>393</v>
      </c>
      <c r="D59" s="157"/>
      <c r="E59" s="160">
        <v>0</v>
      </c>
      <c r="F59" s="160">
        <v>0</v>
      </c>
    </row>
    <row r="60" spans="1:7" ht="25">
      <c r="A60" s="157" t="s">
        <v>394</v>
      </c>
      <c r="B60" s="158" t="s">
        <v>395</v>
      </c>
      <c r="C60" s="159" t="s">
        <v>396</v>
      </c>
      <c r="D60" s="157"/>
      <c r="E60" s="160">
        <v>0</v>
      </c>
      <c r="F60" s="160">
        <v>0</v>
      </c>
    </row>
    <row r="61" spans="1:7" ht="25">
      <c r="A61" s="13" t="s">
        <v>319</v>
      </c>
      <c r="B61" s="155" t="s">
        <v>305</v>
      </c>
      <c r="C61" s="156" t="s">
        <v>397</v>
      </c>
      <c r="D61" s="22"/>
      <c r="E61" s="22">
        <v>463574539452</v>
      </c>
      <c r="F61" s="22">
        <v>429831507300</v>
      </c>
    </row>
    <row r="62" spans="1:7" ht="25">
      <c r="A62" s="13" t="s">
        <v>22</v>
      </c>
      <c r="B62" s="155" t="s">
        <v>398</v>
      </c>
      <c r="C62" s="156" t="s">
        <v>22</v>
      </c>
      <c r="D62" s="22"/>
      <c r="E62" s="22"/>
      <c r="F62" s="22"/>
    </row>
    <row r="63" spans="1:7" ht="25">
      <c r="A63" s="157" t="s">
        <v>313</v>
      </c>
      <c r="B63" s="158" t="s">
        <v>399</v>
      </c>
      <c r="C63" s="159" t="s">
        <v>400</v>
      </c>
      <c r="D63" s="157"/>
      <c r="E63" s="160">
        <v>0</v>
      </c>
      <c r="F63" s="160">
        <v>0</v>
      </c>
    </row>
    <row r="64" spans="1:7" ht="25">
      <c r="A64" s="157" t="s">
        <v>319</v>
      </c>
      <c r="B64" s="161" t="s">
        <v>401</v>
      </c>
      <c r="C64" s="162" t="s">
        <v>402</v>
      </c>
      <c r="D64" s="157"/>
      <c r="E64" s="160">
        <v>0</v>
      </c>
      <c r="F64" s="160">
        <v>0</v>
      </c>
    </row>
    <row r="65" spans="1:6" ht="25">
      <c r="A65" s="157" t="s">
        <v>319</v>
      </c>
      <c r="B65" s="161" t="s">
        <v>403</v>
      </c>
      <c r="C65" s="162" t="s">
        <v>404</v>
      </c>
      <c r="D65" s="157"/>
      <c r="E65" s="160">
        <v>0</v>
      </c>
      <c r="F65" s="160">
        <v>0</v>
      </c>
    </row>
    <row r="66" spans="1:6" ht="25">
      <c r="A66" s="157" t="s">
        <v>328</v>
      </c>
      <c r="B66" s="158" t="s">
        <v>405</v>
      </c>
      <c r="C66" s="159" t="s">
        <v>406</v>
      </c>
      <c r="D66" s="157"/>
      <c r="E66" s="160">
        <v>247513121</v>
      </c>
      <c r="F66" s="160">
        <v>0</v>
      </c>
    </row>
    <row r="67" spans="1:6" ht="25">
      <c r="A67" s="157" t="s">
        <v>350</v>
      </c>
      <c r="B67" s="158" t="s">
        <v>407</v>
      </c>
      <c r="C67" s="159" t="s">
        <v>408</v>
      </c>
      <c r="D67" s="157"/>
      <c r="E67" s="160">
        <v>127235530</v>
      </c>
      <c r="F67" s="160">
        <v>78500975</v>
      </c>
    </row>
    <row r="68" spans="1:6" ht="25">
      <c r="A68" s="157" t="s">
        <v>319</v>
      </c>
      <c r="B68" s="161" t="s">
        <v>409</v>
      </c>
      <c r="C68" s="162" t="s">
        <v>410</v>
      </c>
      <c r="D68" s="157"/>
      <c r="E68" s="160">
        <v>0</v>
      </c>
      <c r="F68" s="160">
        <v>0</v>
      </c>
    </row>
    <row r="69" spans="1:6" ht="25">
      <c r="A69" s="157" t="s">
        <v>319</v>
      </c>
      <c r="B69" s="161" t="s">
        <v>411</v>
      </c>
      <c r="C69" s="162" t="s">
        <v>412</v>
      </c>
      <c r="D69" s="157"/>
      <c r="E69" s="160">
        <v>127235530</v>
      </c>
      <c r="F69" s="160">
        <v>78500975</v>
      </c>
    </row>
    <row r="70" spans="1:6" ht="25">
      <c r="A70" s="157" t="s">
        <v>413</v>
      </c>
      <c r="B70" s="158" t="s">
        <v>414</v>
      </c>
      <c r="C70" s="159" t="s">
        <v>415</v>
      </c>
      <c r="D70" s="157"/>
      <c r="E70" s="160">
        <v>42449859</v>
      </c>
      <c r="F70" s="160">
        <v>24651052</v>
      </c>
    </row>
    <row r="71" spans="1:6" ht="25">
      <c r="A71" s="157" t="s">
        <v>416</v>
      </c>
      <c r="B71" s="158" t="s">
        <v>417</v>
      </c>
      <c r="C71" s="159" t="s">
        <v>418</v>
      </c>
      <c r="D71" s="157"/>
      <c r="E71" s="160">
        <v>0</v>
      </c>
      <c r="F71" s="160">
        <v>0</v>
      </c>
    </row>
    <row r="72" spans="1:6" ht="25">
      <c r="A72" s="157" t="s">
        <v>419</v>
      </c>
      <c r="B72" s="158" t="s">
        <v>420</v>
      </c>
      <c r="C72" s="159" t="s">
        <v>421</v>
      </c>
      <c r="D72" s="157"/>
      <c r="E72" s="160">
        <v>63749589</v>
      </c>
      <c r="F72" s="160">
        <v>42091397</v>
      </c>
    </row>
    <row r="73" spans="1:6" ht="25">
      <c r="A73" s="157" t="s">
        <v>319</v>
      </c>
      <c r="B73" s="161" t="s">
        <v>308</v>
      </c>
      <c r="C73" s="162" t="s">
        <v>422</v>
      </c>
      <c r="D73" s="157"/>
      <c r="E73" s="160">
        <v>0</v>
      </c>
      <c r="F73" s="160">
        <v>0</v>
      </c>
    </row>
    <row r="74" spans="1:6" ht="25">
      <c r="A74" s="157" t="s">
        <v>319</v>
      </c>
      <c r="B74" s="161" t="s">
        <v>423</v>
      </c>
      <c r="C74" s="162" t="s">
        <v>424</v>
      </c>
      <c r="D74" s="157"/>
      <c r="E74" s="160">
        <v>0</v>
      </c>
      <c r="F74" s="160">
        <v>0</v>
      </c>
    </row>
    <row r="75" spans="1:6" ht="25">
      <c r="A75" s="157" t="s">
        <v>319</v>
      </c>
      <c r="B75" s="161" t="s">
        <v>425</v>
      </c>
      <c r="C75" s="162" t="s">
        <v>426</v>
      </c>
      <c r="D75" s="157"/>
      <c r="E75" s="160">
        <v>0</v>
      </c>
      <c r="F75" s="160">
        <v>0</v>
      </c>
    </row>
    <row r="76" spans="1:6" ht="25">
      <c r="A76" s="157" t="s">
        <v>319</v>
      </c>
      <c r="B76" s="161" t="s">
        <v>427</v>
      </c>
      <c r="C76" s="162" t="s">
        <v>428</v>
      </c>
      <c r="D76" s="157"/>
      <c r="E76" s="160">
        <v>36749589</v>
      </c>
      <c r="F76" s="160">
        <v>24091397</v>
      </c>
    </row>
    <row r="77" spans="1:6" ht="25">
      <c r="A77" s="157" t="s">
        <v>319</v>
      </c>
      <c r="B77" s="161" t="s">
        <v>429</v>
      </c>
      <c r="C77" s="162" t="s">
        <v>430</v>
      </c>
      <c r="D77" s="157"/>
      <c r="E77" s="160">
        <v>0</v>
      </c>
      <c r="F77" s="160">
        <v>0</v>
      </c>
    </row>
    <row r="78" spans="1:6" ht="25">
      <c r="A78" s="157" t="s">
        <v>319</v>
      </c>
      <c r="B78" s="161" t="s">
        <v>431</v>
      </c>
      <c r="C78" s="162" t="s">
        <v>432</v>
      </c>
      <c r="D78" s="157"/>
      <c r="E78" s="160">
        <v>0</v>
      </c>
      <c r="F78" s="160">
        <v>0</v>
      </c>
    </row>
    <row r="79" spans="1:6" ht="25">
      <c r="A79" s="157" t="s">
        <v>319</v>
      </c>
      <c r="B79" s="161" t="s">
        <v>433</v>
      </c>
      <c r="C79" s="162" t="s">
        <v>434</v>
      </c>
      <c r="D79" s="157"/>
      <c r="E79" s="160">
        <v>27000000</v>
      </c>
      <c r="F79" s="160">
        <v>18000000</v>
      </c>
    </row>
    <row r="80" spans="1:6" ht="25">
      <c r="A80" s="157" t="s">
        <v>319</v>
      </c>
      <c r="B80" s="161" t="s">
        <v>435</v>
      </c>
      <c r="C80" s="162" t="s">
        <v>436</v>
      </c>
      <c r="D80" s="157"/>
      <c r="E80" s="160">
        <v>0</v>
      </c>
      <c r="F80" s="160">
        <v>0</v>
      </c>
    </row>
    <row r="81" spans="1:6" ht="25">
      <c r="A81" s="157" t="s">
        <v>319</v>
      </c>
      <c r="B81" s="161" t="s">
        <v>437</v>
      </c>
      <c r="C81" s="162" t="s">
        <v>438</v>
      </c>
      <c r="D81" s="157"/>
      <c r="E81" s="160">
        <v>0</v>
      </c>
      <c r="F81" s="160">
        <v>0</v>
      </c>
    </row>
    <row r="82" spans="1:6" ht="25">
      <c r="A82" s="157" t="s">
        <v>439</v>
      </c>
      <c r="B82" s="158" t="s">
        <v>440</v>
      </c>
      <c r="C82" s="159" t="s">
        <v>441</v>
      </c>
      <c r="D82" s="157"/>
      <c r="E82" s="160">
        <v>5354757376</v>
      </c>
      <c r="F82" s="160">
        <v>1836592889</v>
      </c>
    </row>
    <row r="83" spans="1:6" ht="25">
      <c r="A83" s="157" t="s">
        <v>319</v>
      </c>
      <c r="B83" s="161" t="s">
        <v>306</v>
      </c>
      <c r="C83" s="162" t="s">
        <v>442</v>
      </c>
      <c r="D83" s="157"/>
      <c r="E83" s="160">
        <v>5354757376</v>
      </c>
      <c r="F83" s="160">
        <v>1836592889</v>
      </c>
    </row>
    <row r="84" spans="1:6" ht="25">
      <c r="A84" s="157" t="s">
        <v>319</v>
      </c>
      <c r="B84" s="161" t="s">
        <v>307</v>
      </c>
      <c r="C84" s="162" t="s">
        <v>443</v>
      </c>
      <c r="D84" s="157"/>
      <c r="E84" s="160">
        <v>0</v>
      </c>
      <c r="F84" s="160">
        <v>0</v>
      </c>
    </row>
    <row r="85" spans="1:6" ht="25">
      <c r="A85" s="157" t="s">
        <v>444</v>
      </c>
      <c r="B85" s="158" t="s">
        <v>445</v>
      </c>
      <c r="C85" s="159" t="s">
        <v>446</v>
      </c>
      <c r="D85" s="157"/>
      <c r="E85" s="160">
        <v>0</v>
      </c>
      <c r="F85" s="160">
        <v>0</v>
      </c>
    </row>
    <row r="86" spans="1:6" ht="25">
      <c r="A86" s="157" t="s">
        <v>447</v>
      </c>
      <c r="B86" s="158" t="s">
        <v>448</v>
      </c>
      <c r="C86" s="159" t="s">
        <v>449</v>
      </c>
      <c r="D86" s="157"/>
      <c r="E86" s="160">
        <v>267511511</v>
      </c>
      <c r="F86" s="160">
        <v>239007408</v>
      </c>
    </row>
    <row r="87" spans="1:6" ht="25">
      <c r="A87" s="157" t="s">
        <v>319</v>
      </c>
      <c r="B87" s="161" t="s">
        <v>450</v>
      </c>
      <c r="C87" s="162" t="s">
        <v>451</v>
      </c>
      <c r="D87" s="157"/>
      <c r="E87" s="160">
        <v>188428566</v>
      </c>
      <c r="F87" s="160">
        <v>158487408</v>
      </c>
    </row>
    <row r="88" spans="1:6" ht="25">
      <c r="A88" s="157" t="s">
        <v>319</v>
      </c>
      <c r="B88" s="161" t="s">
        <v>452</v>
      </c>
      <c r="C88" s="162" t="s">
        <v>453</v>
      </c>
      <c r="D88" s="157"/>
      <c r="E88" s="160">
        <v>13082945</v>
      </c>
      <c r="F88" s="160">
        <v>14520000</v>
      </c>
    </row>
    <row r="89" spans="1:6" ht="25">
      <c r="A89" s="157" t="s">
        <v>319</v>
      </c>
      <c r="B89" s="161" t="s">
        <v>23</v>
      </c>
      <c r="C89" s="162" t="s">
        <v>454</v>
      </c>
      <c r="D89" s="157"/>
      <c r="E89" s="160">
        <v>11322945</v>
      </c>
      <c r="F89" s="160">
        <v>11000000</v>
      </c>
    </row>
    <row r="90" spans="1:6" ht="25">
      <c r="A90" s="157" t="s">
        <v>319</v>
      </c>
      <c r="B90" s="161" t="s">
        <v>35</v>
      </c>
      <c r="C90" s="162" t="s">
        <v>455</v>
      </c>
      <c r="D90" s="157"/>
      <c r="E90" s="160">
        <v>1760000</v>
      </c>
      <c r="F90" s="160">
        <v>3520000</v>
      </c>
    </row>
    <row r="91" spans="1:6" ht="25">
      <c r="A91" s="157" t="s">
        <v>319</v>
      </c>
      <c r="B91" s="161" t="s">
        <v>583</v>
      </c>
      <c r="C91" s="162" t="s">
        <v>456</v>
      </c>
      <c r="D91" s="157"/>
      <c r="E91" s="160">
        <v>0</v>
      </c>
      <c r="F91" s="160">
        <v>0</v>
      </c>
    </row>
    <row r="92" spans="1:6" ht="25">
      <c r="A92" s="157" t="s">
        <v>319</v>
      </c>
      <c r="B92" s="161" t="s">
        <v>457</v>
      </c>
      <c r="C92" s="162" t="s">
        <v>458</v>
      </c>
      <c r="D92" s="157"/>
      <c r="E92" s="160">
        <v>37400000</v>
      </c>
      <c r="F92" s="160">
        <v>37400000</v>
      </c>
    </row>
    <row r="93" spans="1:6" ht="25">
      <c r="A93" s="157" t="s">
        <v>319</v>
      </c>
      <c r="B93" s="161" t="s">
        <v>459</v>
      </c>
      <c r="C93" s="162" t="s">
        <v>460</v>
      </c>
      <c r="D93" s="157"/>
      <c r="E93" s="160">
        <v>17600000</v>
      </c>
      <c r="F93" s="160">
        <v>17600000</v>
      </c>
    </row>
    <row r="94" spans="1:6" ht="25">
      <c r="A94" s="157" t="s">
        <v>319</v>
      </c>
      <c r="B94" s="161" t="s">
        <v>461</v>
      </c>
      <c r="C94" s="162" t="s">
        <v>462</v>
      </c>
      <c r="D94" s="157"/>
      <c r="E94" s="160">
        <v>11000000</v>
      </c>
      <c r="F94" s="160">
        <v>11000000</v>
      </c>
    </row>
    <row r="95" spans="1:6" ht="25">
      <c r="A95" s="157" t="s">
        <v>319</v>
      </c>
      <c r="B95" s="161" t="s">
        <v>463</v>
      </c>
      <c r="C95" s="162" t="s">
        <v>464</v>
      </c>
      <c r="D95" s="157"/>
      <c r="E95" s="160">
        <v>0</v>
      </c>
      <c r="F95" s="160">
        <v>0</v>
      </c>
    </row>
    <row r="96" spans="1:6" ht="25">
      <c r="A96" s="157" t="s">
        <v>319</v>
      </c>
      <c r="B96" s="161" t="s">
        <v>465</v>
      </c>
      <c r="C96" s="162" t="s">
        <v>466</v>
      </c>
      <c r="D96" s="157"/>
      <c r="E96" s="160">
        <v>0</v>
      </c>
      <c r="F96" s="160">
        <v>0</v>
      </c>
    </row>
    <row r="97" spans="1:6" ht="25">
      <c r="A97" s="157" t="s">
        <v>164</v>
      </c>
      <c r="B97" s="158" t="s">
        <v>467</v>
      </c>
      <c r="C97" s="159" t="s">
        <v>468</v>
      </c>
      <c r="D97" s="157"/>
      <c r="E97" s="160">
        <v>2465753</v>
      </c>
      <c r="F97" s="160">
        <v>1616438</v>
      </c>
    </row>
    <row r="98" spans="1:6" ht="25">
      <c r="A98" s="157" t="s">
        <v>319</v>
      </c>
      <c r="B98" s="161" t="s">
        <v>310</v>
      </c>
      <c r="C98" s="162" t="s">
        <v>469</v>
      </c>
      <c r="D98" s="157"/>
      <c r="E98" s="160">
        <v>0</v>
      </c>
      <c r="F98" s="160">
        <v>0</v>
      </c>
    </row>
    <row r="99" spans="1:6" ht="25">
      <c r="A99" s="157" t="s">
        <v>319</v>
      </c>
      <c r="B99" s="161" t="s">
        <v>311</v>
      </c>
      <c r="C99" s="162" t="s">
        <v>470</v>
      </c>
      <c r="D99" s="157"/>
      <c r="E99" s="160">
        <v>0</v>
      </c>
      <c r="F99" s="160">
        <v>0</v>
      </c>
    </row>
    <row r="100" spans="1:6" ht="25">
      <c r="A100" s="157" t="s">
        <v>319</v>
      </c>
      <c r="B100" s="161" t="s">
        <v>471</v>
      </c>
      <c r="C100" s="162" t="s">
        <v>472</v>
      </c>
      <c r="D100" s="157"/>
      <c r="E100" s="160">
        <v>2465753</v>
      </c>
      <c r="F100" s="160">
        <v>1616438</v>
      </c>
    </row>
    <row r="101" spans="1:6" ht="25">
      <c r="A101" s="157" t="s">
        <v>319</v>
      </c>
      <c r="B101" s="161" t="s">
        <v>473</v>
      </c>
      <c r="C101" s="162" t="s">
        <v>474</v>
      </c>
      <c r="D101" s="157"/>
      <c r="E101" s="160">
        <v>0</v>
      </c>
      <c r="F101" s="160">
        <v>0</v>
      </c>
    </row>
    <row r="102" spans="1:6" ht="25">
      <c r="A102" s="157" t="s">
        <v>319</v>
      </c>
      <c r="B102" s="161" t="s">
        <v>309</v>
      </c>
      <c r="C102" s="162" t="s">
        <v>475</v>
      </c>
      <c r="D102" s="157"/>
      <c r="E102" s="160">
        <v>0</v>
      </c>
      <c r="F102" s="160">
        <v>0</v>
      </c>
    </row>
    <row r="103" spans="1:6" ht="25">
      <c r="A103" s="13" t="s">
        <v>319</v>
      </c>
      <c r="B103" s="155" t="s">
        <v>476</v>
      </c>
      <c r="C103" s="156" t="s">
        <v>477</v>
      </c>
      <c r="D103" s="22"/>
      <c r="E103" s="22">
        <v>6105682739</v>
      </c>
      <c r="F103" s="22">
        <v>2222460159</v>
      </c>
    </row>
    <row r="104" spans="1:6" ht="37.5">
      <c r="A104" s="13" t="s">
        <v>26</v>
      </c>
      <c r="B104" s="155" t="s">
        <v>478</v>
      </c>
      <c r="C104" s="156" t="s">
        <v>479</v>
      </c>
      <c r="D104" s="22"/>
      <c r="E104" s="22">
        <v>457468856713</v>
      </c>
      <c r="F104" s="22">
        <v>427609047141</v>
      </c>
    </row>
    <row r="105" spans="1:6" ht="25">
      <c r="A105" s="157" t="s">
        <v>313</v>
      </c>
      <c r="B105" s="158" t="s">
        <v>480</v>
      </c>
      <c r="C105" s="159" t="s">
        <v>481</v>
      </c>
      <c r="D105" s="157"/>
      <c r="E105" s="160">
        <v>310756976400</v>
      </c>
      <c r="F105" s="160">
        <v>292413502100</v>
      </c>
    </row>
    <row r="106" spans="1:6" ht="25">
      <c r="A106" s="157" t="s">
        <v>316</v>
      </c>
      <c r="B106" s="158" t="s">
        <v>482</v>
      </c>
      <c r="C106" s="159" t="s">
        <v>483</v>
      </c>
      <c r="D106" s="157"/>
      <c r="E106" s="160">
        <v>462334226500</v>
      </c>
      <c r="F106" s="160">
        <v>432167996700</v>
      </c>
    </row>
    <row r="107" spans="1:6" ht="25">
      <c r="A107" s="157" t="s">
        <v>326</v>
      </c>
      <c r="B107" s="158" t="s">
        <v>484</v>
      </c>
      <c r="C107" s="159" t="s">
        <v>485</v>
      </c>
      <c r="D107" s="157"/>
      <c r="E107" s="160">
        <v>-151577250100</v>
      </c>
      <c r="F107" s="160">
        <v>-139754494600</v>
      </c>
    </row>
    <row r="108" spans="1:6" ht="25">
      <c r="A108" s="157" t="s">
        <v>328</v>
      </c>
      <c r="B108" s="158" t="s">
        <v>486</v>
      </c>
      <c r="C108" s="159" t="s">
        <v>487</v>
      </c>
      <c r="D108" s="157"/>
      <c r="E108" s="160">
        <v>95273975097</v>
      </c>
      <c r="F108" s="160">
        <v>86704389938</v>
      </c>
    </row>
    <row r="109" spans="1:6" ht="25">
      <c r="A109" s="157" t="s">
        <v>350</v>
      </c>
      <c r="B109" s="158" t="s">
        <v>488</v>
      </c>
      <c r="C109" s="159" t="s">
        <v>489</v>
      </c>
      <c r="D109" s="157"/>
      <c r="E109" s="160">
        <v>51437905216</v>
      </c>
      <c r="F109" s="160">
        <v>48491155103</v>
      </c>
    </row>
    <row r="110" spans="1:6" ht="25">
      <c r="A110" s="157" t="s">
        <v>353</v>
      </c>
      <c r="B110" s="158" t="s">
        <v>490</v>
      </c>
      <c r="C110" s="159" t="s">
        <v>491</v>
      </c>
      <c r="D110" s="157"/>
      <c r="E110" s="160">
        <v>48491155103</v>
      </c>
      <c r="F110" s="160">
        <v>46909776278</v>
      </c>
    </row>
    <row r="111" spans="1:6" ht="25">
      <c r="A111" s="157" t="s">
        <v>358</v>
      </c>
      <c r="B111" s="158" t="s">
        <v>492</v>
      </c>
      <c r="C111" s="159" t="s">
        <v>493</v>
      </c>
      <c r="D111" s="157"/>
      <c r="E111" s="160">
        <v>2946750113</v>
      </c>
      <c r="F111" s="160">
        <v>1581378825</v>
      </c>
    </row>
    <row r="112" spans="1:6" ht="25">
      <c r="A112" s="13" t="s">
        <v>27</v>
      </c>
      <c r="B112" s="155" t="s">
        <v>494</v>
      </c>
      <c r="C112" s="156" t="s">
        <v>495</v>
      </c>
      <c r="D112" s="22"/>
      <c r="E112" s="54">
        <v>14721.11</v>
      </c>
      <c r="F112" s="54">
        <v>14623.43</v>
      </c>
    </row>
    <row r="113" spans="1:7" ht="25">
      <c r="A113" s="13" t="s">
        <v>28</v>
      </c>
      <c r="B113" s="155" t="s">
        <v>496</v>
      </c>
      <c r="C113" s="156" t="s">
        <v>497</v>
      </c>
      <c r="D113" s="22"/>
      <c r="E113" s="22">
        <v>0</v>
      </c>
      <c r="F113" s="22">
        <v>0</v>
      </c>
    </row>
    <row r="114" spans="1:7" ht="25">
      <c r="A114" s="157" t="s">
        <v>313</v>
      </c>
      <c r="B114" s="158" t="s">
        <v>498</v>
      </c>
      <c r="C114" s="159" t="s">
        <v>499</v>
      </c>
      <c r="D114" s="157"/>
      <c r="E114" s="160">
        <v>0</v>
      </c>
      <c r="F114" s="160">
        <v>0</v>
      </c>
    </row>
    <row r="115" spans="1:7" ht="25">
      <c r="A115" s="157" t="s">
        <v>328</v>
      </c>
      <c r="B115" s="158" t="s">
        <v>500</v>
      </c>
      <c r="C115" s="159" t="s">
        <v>501</v>
      </c>
      <c r="D115" s="157"/>
      <c r="E115" s="160">
        <v>0</v>
      </c>
      <c r="F115" s="160">
        <v>0</v>
      </c>
    </row>
    <row r="116" spans="1:7" ht="25">
      <c r="A116" s="13" t="s">
        <v>29</v>
      </c>
      <c r="B116" s="155" t="s">
        <v>502</v>
      </c>
      <c r="C116" s="156" t="s">
        <v>29</v>
      </c>
      <c r="D116" s="22"/>
      <c r="E116" s="22"/>
      <c r="F116" s="22"/>
    </row>
    <row r="117" spans="1:7" ht="25">
      <c r="A117" s="157" t="s">
        <v>313</v>
      </c>
      <c r="B117" s="158" t="s">
        <v>503</v>
      </c>
      <c r="C117" s="159" t="s">
        <v>504</v>
      </c>
      <c r="D117" s="157"/>
      <c r="E117" s="160">
        <v>0</v>
      </c>
      <c r="F117" s="160">
        <v>0</v>
      </c>
    </row>
    <row r="118" spans="1:7" ht="25">
      <c r="A118" s="157" t="s">
        <v>328</v>
      </c>
      <c r="B118" s="158" t="s">
        <v>505</v>
      </c>
      <c r="C118" s="159" t="s">
        <v>506</v>
      </c>
      <c r="D118" s="157"/>
      <c r="E118" s="160">
        <v>0</v>
      </c>
      <c r="F118" s="160">
        <v>0</v>
      </c>
    </row>
    <row r="119" spans="1:7" ht="25">
      <c r="A119" s="157" t="s">
        <v>350</v>
      </c>
      <c r="B119" s="158" t="s">
        <v>507</v>
      </c>
      <c r="C119" s="159" t="s">
        <v>508</v>
      </c>
      <c r="D119" s="157"/>
      <c r="E119" s="160">
        <v>0</v>
      </c>
      <c r="F119" s="160">
        <v>0</v>
      </c>
    </row>
    <row r="120" spans="1:7" ht="25">
      <c r="A120" s="163" t="s">
        <v>413</v>
      </c>
      <c r="B120" s="164" t="s">
        <v>509</v>
      </c>
      <c r="C120" s="159" t="s">
        <v>510</v>
      </c>
      <c r="D120" s="163"/>
      <c r="E120" s="165">
        <v>31075697.640000001</v>
      </c>
      <c r="F120" s="165">
        <v>29241350.210000001</v>
      </c>
    </row>
    <row r="121" spans="1:7" s="3" customFormat="1" ht="13">
      <c r="A121" s="12"/>
      <c r="B121" s="12"/>
      <c r="C121" s="12"/>
      <c r="D121" s="12"/>
      <c r="E121" s="12"/>
      <c r="F121" s="12"/>
      <c r="G121" s="2"/>
    </row>
    <row r="123" spans="1:7" ht="16.899999999999999" customHeight="1">
      <c r="A123" s="202" t="s">
        <v>232</v>
      </c>
      <c r="B123" s="202"/>
      <c r="C123" s="182"/>
      <c r="D123" s="182"/>
      <c r="E123" s="202" t="s">
        <v>1100</v>
      </c>
      <c r="F123" s="202"/>
    </row>
    <row r="136" spans="1:6">
      <c r="A136" s="201" t="s">
        <v>514</v>
      </c>
      <c r="B136" s="201"/>
      <c r="C136" s="201"/>
      <c r="D136" s="201"/>
      <c r="E136" s="201" t="s">
        <v>1102</v>
      </c>
      <c r="F136" s="201"/>
    </row>
    <row r="137" spans="1:6" ht="16.899999999999999" customHeight="1">
      <c r="A137" s="202" t="s">
        <v>1098</v>
      </c>
      <c r="B137" s="202"/>
      <c r="C137" s="202"/>
      <c r="D137" s="202"/>
      <c r="E137" s="202" t="s">
        <v>1088</v>
      </c>
      <c r="F137" s="202"/>
    </row>
    <row r="138" spans="1:6" ht="16.899999999999999" customHeight="1">
      <c r="A138" s="201" t="s">
        <v>1099</v>
      </c>
      <c r="B138" s="201"/>
      <c r="C138" s="201"/>
      <c r="D138" s="201"/>
      <c r="E138" s="201" t="s">
        <v>1090</v>
      </c>
      <c r="F138" s="201"/>
    </row>
  </sheetData>
  <mergeCells count="23">
    <mergeCell ref="A136:B136"/>
    <mergeCell ref="A137:B137"/>
    <mergeCell ref="E123:F123"/>
    <mergeCell ref="C136:D136"/>
    <mergeCell ref="E136:F136"/>
    <mergeCell ref="C137:D137"/>
    <mergeCell ref="E137:F137"/>
    <mergeCell ref="C138:D138"/>
    <mergeCell ref="E138:F138"/>
    <mergeCell ref="A138:B138"/>
    <mergeCell ref="C14:F14"/>
    <mergeCell ref="A1:F1"/>
    <mergeCell ref="A2:F2"/>
    <mergeCell ref="A3:F3"/>
    <mergeCell ref="A5:F5"/>
    <mergeCell ref="C7:F7"/>
    <mergeCell ref="C8:F8"/>
    <mergeCell ref="C9:F9"/>
    <mergeCell ref="C10:F10"/>
    <mergeCell ref="C11:F11"/>
    <mergeCell ref="C12:F12"/>
    <mergeCell ref="C13:F13"/>
    <mergeCell ref="A123:B123"/>
  </mergeCells>
  <printOptions horizontalCentered="1"/>
  <pageMargins left="0.3" right="0.3" top="0.75" bottom="0.75" header="0.3" footer="0.3"/>
  <pageSetup paperSize="9" scale="53" fitToHeight="0" orientation="portrait" r:id="rId1"/>
  <headerFooter>
    <oddHeader>&amp;L&amp;"Arial"&amp;9&amp;KA80000CONFIDENTIAL&amp;1#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2"/>
  <sheetViews>
    <sheetView view="pageBreakPreview" zoomScale="72" zoomScaleNormal="100" zoomScaleSheetLayoutView="72" workbookViewId="0">
      <selection sqref="A1:F1"/>
    </sheetView>
  </sheetViews>
  <sheetFormatPr defaultColWidth="8.7265625" defaultRowHeight="12.5"/>
  <cols>
    <col min="1" max="1" width="8.7265625" style="4"/>
    <col min="2" max="2" width="44.26953125" style="4" customWidth="1"/>
    <col min="3" max="3" width="10.26953125" style="4" customWidth="1"/>
    <col min="4" max="5" width="41.1796875" style="4" customWidth="1"/>
    <col min="6" max="6" width="37.54296875" style="4" customWidth="1"/>
    <col min="7" max="16384" width="8.7265625" style="4"/>
  </cols>
  <sheetData>
    <row r="1" spans="1:6" s="5" customFormat="1" ht="54.75" customHeight="1">
      <c r="A1" s="203" t="s">
        <v>564</v>
      </c>
      <c r="B1" s="203"/>
      <c r="C1" s="203"/>
      <c r="D1" s="203"/>
      <c r="E1" s="203"/>
      <c r="F1" s="203"/>
    </row>
    <row r="2" spans="1:6" s="5" customFormat="1" ht="50.5" customHeight="1">
      <c r="A2" s="204" t="s">
        <v>565</v>
      </c>
      <c r="B2" s="204"/>
      <c r="C2" s="204"/>
      <c r="D2" s="204"/>
      <c r="E2" s="204"/>
      <c r="F2" s="204"/>
    </row>
    <row r="3" spans="1:6" s="5" customFormat="1">
      <c r="A3" s="205" t="s">
        <v>515</v>
      </c>
      <c r="B3" s="205"/>
      <c r="C3" s="205"/>
      <c r="D3" s="205"/>
      <c r="E3" s="205"/>
      <c r="F3" s="205"/>
    </row>
    <row r="4" spans="1:6" s="5" customFormat="1" ht="32.65" customHeight="1">
      <c r="A4" s="205"/>
      <c r="B4" s="205"/>
      <c r="C4" s="205"/>
      <c r="D4" s="205"/>
      <c r="E4" s="205"/>
      <c r="F4" s="205"/>
    </row>
    <row r="5" spans="1:6" s="5" customFormat="1" ht="16.899999999999999" customHeight="1">
      <c r="A5" s="206" t="str">
        <f>TONGQUAN!C1</f>
        <v>Tại ngày 31 tháng 03 năm 2025
/ As at 31 Mar 2025</v>
      </c>
      <c r="B5" s="206"/>
      <c r="C5" s="206"/>
      <c r="D5" s="206"/>
      <c r="E5" s="206"/>
      <c r="F5" s="206"/>
    </row>
    <row r="6" spans="1:6">
      <c r="A6" s="12"/>
      <c r="B6" s="12"/>
      <c r="C6" s="12"/>
      <c r="D6" s="12"/>
      <c r="E6" s="12"/>
      <c r="F6" s="12"/>
    </row>
    <row r="7" spans="1:6" ht="16.899999999999999" customHeight="1">
      <c r="A7" s="186" t="s">
        <v>2</v>
      </c>
      <c r="B7" s="186"/>
      <c r="C7" s="186" t="str">
        <f>TONGQUAN!D5</f>
        <v>Công ty TNHH quản lý quỹ đầu tư chứng khoán Vietcombank</v>
      </c>
      <c r="D7" s="186"/>
      <c r="E7" s="186"/>
      <c r="F7" s="186"/>
    </row>
    <row r="8" spans="1:6" s="5" customFormat="1" ht="16.899999999999999" customHeight="1">
      <c r="A8" s="185" t="s">
        <v>15</v>
      </c>
      <c r="B8" s="185"/>
      <c r="C8" s="185" t="str">
        <f>TONGQUAN!D6</f>
        <v>Vietcombank Fund Management Company Limited</v>
      </c>
      <c r="D8" s="185"/>
      <c r="E8" s="185"/>
      <c r="F8" s="185"/>
    </row>
    <row r="9" spans="1:6" ht="16.899999999999999" customHeight="1">
      <c r="A9" s="186" t="s">
        <v>3</v>
      </c>
      <c r="B9" s="186"/>
      <c r="C9" s="186" t="str">
        <f>TONGQUAN!D7</f>
        <v>Ngân hàng TNHH Một thành viên Standard Chartered (Việt Nam)</v>
      </c>
      <c r="D9" s="186"/>
      <c r="E9" s="186"/>
      <c r="F9" s="186"/>
    </row>
    <row r="10" spans="1:6" s="5" customFormat="1" ht="16.899999999999999" customHeight="1">
      <c r="A10" s="185" t="s">
        <v>4</v>
      </c>
      <c r="B10" s="185"/>
      <c r="C10" s="185" t="str">
        <f>TONGQUAN!D8</f>
        <v>Standard Chartered Bank (Vietnam) Limited</v>
      </c>
      <c r="D10" s="185"/>
      <c r="E10" s="185"/>
      <c r="F10" s="185"/>
    </row>
    <row r="11" spans="1:6" ht="16.899999999999999" customHeight="1">
      <c r="A11" s="186" t="s">
        <v>5</v>
      </c>
      <c r="B11" s="186"/>
      <c r="C11" s="186" t="str">
        <f>TONGQUAN!D9</f>
        <v>Quỹ Đầu Tư Trái Phiếu VCBF</v>
      </c>
      <c r="D11" s="186"/>
      <c r="E11" s="186"/>
      <c r="F11" s="186"/>
    </row>
    <row r="12" spans="1:6" s="5" customFormat="1" ht="16.899999999999999" customHeight="1">
      <c r="A12" s="185" t="s">
        <v>6</v>
      </c>
      <c r="B12" s="185"/>
      <c r="C12" s="185" t="str">
        <f>TONGQUAN!D10</f>
        <v>VCBF Fixed Income Fund (VCBFIF)</v>
      </c>
      <c r="D12" s="185"/>
      <c r="E12" s="185"/>
      <c r="F12" s="185"/>
    </row>
    <row r="13" spans="1:6" ht="16.899999999999999" customHeight="1">
      <c r="A13" s="186" t="s">
        <v>7</v>
      </c>
      <c r="B13" s="186"/>
      <c r="C13" s="186" t="str">
        <f>TONGQUAN!D11</f>
        <v>Ngày 02 tháng 04 năm 2025</v>
      </c>
      <c r="D13" s="186"/>
      <c r="E13" s="186"/>
      <c r="F13" s="186"/>
    </row>
    <row r="14" spans="1:6" s="5" customFormat="1" ht="16.899999999999999" customHeight="1">
      <c r="A14" s="185" t="s">
        <v>8</v>
      </c>
      <c r="B14" s="185"/>
      <c r="C14" s="185" t="str">
        <f>TONGQUAN!D12</f>
        <v>02 Apr 2025</v>
      </c>
      <c r="D14" s="185"/>
      <c r="E14" s="185"/>
      <c r="F14" s="185"/>
    </row>
    <row r="15" spans="1:6" s="5" customFormat="1" ht="7.5" customHeight="1">
      <c r="A15" s="11"/>
      <c r="B15" s="11"/>
      <c r="C15" s="11"/>
      <c r="D15" s="11"/>
      <c r="E15" s="11"/>
      <c r="F15" s="11"/>
    </row>
    <row r="16" spans="1:6" s="5" customFormat="1" ht="16.899999999999999" customHeight="1">
      <c r="A16" s="94" t="s">
        <v>562</v>
      </c>
      <c r="B16" s="95" t="s">
        <v>563</v>
      </c>
      <c r="C16" s="11"/>
      <c r="D16" s="11"/>
      <c r="E16" s="11"/>
      <c r="F16" s="11"/>
    </row>
    <row r="17" spans="1:6" s="5" customFormat="1" ht="16.899999999999999" customHeight="1">
      <c r="A17" s="96" t="s">
        <v>16</v>
      </c>
      <c r="B17" s="97" t="s">
        <v>516</v>
      </c>
      <c r="C17" s="11"/>
      <c r="D17" s="11"/>
      <c r="E17" s="11"/>
      <c r="F17" s="11"/>
    </row>
    <row r="18" spans="1:6" s="5" customFormat="1" ht="50.65" customHeight="1">
      <c r="A18" s="9" t="s">
        <v>17</v>
      </c>
      <c r="B18" s="9" t="s">
        <v>18</v>
      </c>
      <c r="C18" s="9" t="s">
        <v>19</v>
      </c>
      <c r="D18" s="10" t="s">
        <v>1091</v>
      </c>
      <c r="E18" s="10" t="s">
        <v>1092</v>
      </c>
      <c r="F18" s="55" t="s">
        <v>20</v>
      </c>
    </row>
    <row r="19" spans="1:6" ht="39" customHeight="1">
      <c r="A19" s="172" t="s">
        <v>768</v>
      </c>
      <c r="B19" s="171" t="s">
        <v>769</v>
      </c>
      <c r="C19" s="172" t="s">
        <v>770</v>
      </c>
      <c r="D19" s="174"/>
      <c r="E19" s="174"/>
      <c r="F19" s="173"/>
    </row>
    <row r="20" spans="1:6" ht="39" customHeight="1">
      <c r="A20" s="167" t="s">
        <v>771</v>
      </c>
      <c r="B20" s="166" t="s">
        <v>772</v>
      </c>
      <c r="C20" s="167" t="s">
        <v>773</v>
      </c>
      <c r="D20" s="170">
        <v>178395562419</v>
      </c>
      <c r="E20" s="170">
        <v>144433044187</v>
      </c>
      <c r="F20" s="169">
        <v>3.2095070989194299</v>
      </c>
    </row>
    <row r="21" spans="1:6" ht="39" customHeight="1">
      <c r="A21" s="167" t="s">
        <v>774</v>
      </c>
      <c r="B21" s="166" t="s">
        <v>775</v>
      </c>
      <c r="C21" s="167" t="s">
        <v>776</v>
      </c>
      <c r="D21" s="170"/>
      <c r="E21" s="170"/>
      <c r="F21" s="169"/>
    </row>
    <row r="22" spans="1:6" ht="39" customHeight="1">
      <c r="A22" s="167" t="s">
        <v>777</v>
      </c>
      <c r="B22" s="166" t="s">
        <v>778</v>
      </c>
      <c r="C22" s="167" t="s">
        <v>779</v>
      </c>
      <c r="D22" s="170" t="s">
        <v>780</v>
      </c>
      <c r="E22" s="170" t="s">
        <v>781</v>
      </c>
      <c r="F22" s="169" t="s">
        <v>782</v>
      </c>
    </row>
    <row r="23" spans="1:6" ht="39" customHeight="1">
      <c r="A23" s="167" t="s">
        <v>783</v>
      </c>
      <c r="B23" s="166" t="s">
        <v>784</v>
      </c>
      <c r="C23" s="167" t="s">
        <v>785</v>
      </c>
      <c r="D23" s="170">
        <v>178395562419</v>
      </c>
      <c r="E23" s="170">
        <v>144433044187</v>
      </c>
      <c r="F23" s="169">
        <v>3.2095070989194299</v>
      </c>
    </row>
    <row r="24" spans="1:6" ht="39" customHeight="1">
      <c r="A24" s="167" t="s">
        <v>786</v>
      </c>
      <c r="B24" s="166" t="s">
        <v>787</v>
      </c>
      <c r="C24" s="167" t="s">
        <v>788</v>
      </c>
      <c r="D24" s="170" t="s">
        <v>789</v>
      </c>
      <c r="E24" s="170" t="s">
        <v>790</v>
      </c>
      <c r="F24" s="169" t="s">
        <v>791</v>
      </c>
    </row>
    <row r="25" spans="1:6" ht="48" customHeight="1">
      <c r="A25" s="167" t="s">
        <v>792</v>
      </c>
      <c r="B25" s="166" t="s">
        <v>793</v>
      </c>
      <c r="C25" s="167" t="s">
        <v>794</v>
      </c>
      <c r="D25" s="170">
        <v>5354757376</v>
      </c>
      <c r="E25" s="170">
        <v>1836592889</v>
      </c>
      <c r="F25" s="169">
        <v>5.7349684042473301</v>
      </c>
    </row>
    <row r="26" spans="1:6" ht="45" customHeight="1">
      <c r="A26" s="167" t="s">
        <v>795</v>
      </c>
      <c r="B26" s="166" t="s">
        <v>796</v>
      </c>
      <c r="C26" s="167" t="s">
        <v>797</v>
      </c>
      <c r="D26" s="170">
        <v>0</v>
      </c>
      <c r="E26" s="170">
        <v>0</v>
      </c>
      <c r="F26" s="169"/>
    </row>
    <row r="27" spans="1:6" ht="42" customHeight="1">
      <c r="A27" s="167" t="s">
        <v>798</v>
      </c>
      <c r="B27" s="166" t="s">
        <v>799</v>
      </c>
      <c r="C27" s="167" t="s">
        <v>800</v>
      </c>
      <c r="D27" s="170">
        <v>19935207754</v>
      </c>
      <c r="E27" s="170">
        <v>19926859261</v>
      </c>
      <c r="F27" s="169">
        <v>0.75510390664946303</v>
      </c>
    </row>
    <row r="28" spans="1:6" ht="48" customHeight="1">
      <c r="A28" s="167" t="s">
        <v>801</v>
      </c>
      <c r="B28" s="166" t="s">
        <v>802</v>
      </c>
      <c r="C28" s="167" t="s">
        <v>803</v>
      </c>
      <c r="D28" s="170">
        <v>0</v>
      </c>
      <c r="E28" s="170">
        <v>0</v>
      </c>
      <c r="F28" s="169"/>
    </row>
    <row r="29" spans="1:6" ht="39" customHeight="1">
      <c r="A29" s="167" t="s">
        <v>804</v>
      </c>
      <c r="B29" s="166" t="s">
        <v>805</v>
      </c>
      <c r="C29" s="167" t="s">
        <v>806</v>
      </c>
      <c r="D29" s="170">
        <v>153105597289</v>
      </c>
      <c r="E29" s="170">
        <v>122669592037</v>
      </c>
      <c r="F29" s="169">
        <v>5.4198286679216796</v>
      </c>
    </row>
    <row r="30" spans="1:6" ht="39" customHeight="1">
      <c r="A30" s="167" t="s">
        <v>807</v>
      </c>
      <c r="B30" s="166" t="s">
        <v>808</v>
      </c>
      <c r="C30" s="167" t="s">
        <v>809</v>
      </c>
      <c r="D30" s="170">
        <v>281688274210</v>
      </c>
      <c r="E30" s="170">
        <v>283513078630</v>
      </c>
      <c r="F30" s="169">
        <v>1.6822344572025401</v>
      </c>
    </row>
    <row r="31" spans="1:6" ht="39" customHeight="1">
      <c r="A31" s="167" t="s">
        <v>810</v>
      </c>
      <c r="B31" s="166" t="s">
        <v>811</v>
      </c>
      <c r="C31" s="167" t="s">
        <v>812</v>
      </c>
      <c r="D31" s="170" t="s">
        <v>813</v>
      </c>
      <c r="E31" s="170" t="s">
        <v>814</v>
      </c>
      <c r="F31" s="169" t="s">
        <v>815</v>
      </c>
    </row>
    <row r="32" spans="1:6" ht="39" customHeight="1">
      <c r="A32" s="167" t="s">
        <v>816</v>
      </c>
      <c r="B32" s="166" t="s">
        <v>817</v>
      </c>
      <c r="C32" s="167" t="s">
        <v>818</v>
      </c>
      <c r="D32" s="170">
        <v>0</v>
      </c>
      <c r="E32" s="170">
        <v>0</v>
      </c>
      <c r="F32" s="169"/>
    </row>
    <row r="33" spans="1:6" ht="39" customHeight="1">
      <c r="A33" s="167" t="s">
        <v>819</v>
      </c>
      <c r="B33" s="166" t="s">
        <v>820</v>
      </c>
      <c r="C33" s="167" t="s">
        <v>821</v>
      </c>
      <c r="D33" s="170">
        <v>0</v>
      </c>
      <c r="E33" s="170">
        <v>0</v>
      </c>
      <c r="F33" s="169"/>
    </row>
    <row r="34" spans="1:6" ht="39" customHeight="1">
      <c r="A34" s="167" t="s">
        <v>822</v>
      </c>
      <c r="B34" s="166" t="s">
        <v>823</v>
      </c>
      <c r="C34" s="167" t="s">
        <v>824</v>
      </c>
      <c r="D34" s="170">
        <v>222122357181</v>
      </c>
      <c r="E34" s="170">
        <v>211947161601</v>
      </c>
      <c r="F34" s="169">
        <v>1.3265084747061999</v>
      </c>
    </row>
    <row r="35" spans="1:6" ht="39" customHeight="1">
      <c r="A35" s="167" t="s">
        <v>825</v>
      </c>
      <c r="B35" s="166" t="s">
        <v>826</v>
      </c>
      <c r="C35" s="167" t="s">
        <v>827</v>
      </c>
      <c r="D35" s="170">
        <v>10000000000</v>
      </c>
      <c r="E35" s="170">
        <v>27000000000</v>
      </c>
      <c r="F35" s="169"/>
    </row>
    <row r="36" spans="1:6" ht="39" customHeight="1">
      <c r="A36" s="167" t="s">
        <v>828</v>
      </c>
      <c r="B36" s="166" t="s">
        <v>829</v>
      </c>
      <c r="C36" s="167" t="s">
        <v>830</v>
      </c>
      <c r="D36" s="170">
        <v>49565917029</v>
      </c>
      <c r="E36" s="170">
        <v>44565917029</v>
      </c>
      <c r="F36" s="169"/>
    </row>
    <row r="37" spans="1:6" ht="39" customHeight="1">
      <c r="A37" s="167" t="s">
        <v>831</v>
      </c>
      <c r="B37" s="166" t="s">
        <v>832</v>
      </c>
      <c r="C37" s="167" t="s">
        <v>833</v>
      </c>
      <c r="D37" s="170">
        <v>0</v>
      </c>
      <c r="E37" s="170">
        <v>0</v>
      </c>
      <c r="F37" s="169"/>
    </row>
    <row r="38" spans="1:6" ht="39" customHeight="1">
      <c r="A38" s="167" t="s">
        <v>834</v>
      </c>
      <c r="B38" s="166" t="s">
        <v>835</v>
      </c>
      <c r="C38" s="167" t="s">
        <v>836</v>
      </c>
      <c r="D38" s="170">
        <v>0</v>
      </c>
      <c r="E38" s="170">
        <v>0</v>
      </c>
      <c r="F38" s="169"/>
    </row>
    <row r="39" spans="1:6" ht="39" customHeight="1">
      <c r="A39" s="167" t="s">
        <v>837</v>
      </c>
      <c r="B39" s="166" t="s">
        <v>838</v>
      </c>
      <c r="C39" s="167" t="s">
        <v>839</v>
      </c>
      <c r="D39" s="170">
        <v>0</v>
      </c>
      <c r="E39" s="170">
        <v>0</v>
      </c>
      <c r="F39" s="169"/>
    </row>
    <row r="40" spans="1:6" ht="39" customHeight="1">
      <c r="A40" s="167" t="s">
        <v>840</v>
      </c>
      <c r="B40" s="166" t="s">
        <v>841</v>
      </c>
      <c r="C40" s="167" t="s">
        <v>842</v>
      </c>
      <c r="D40" s="170">
        <v>0</v>
      </c>
      <c r="E40" s="170">
        <v>0</v>
      </c>
      <c r="F40" s="169"/>
    </row>
    <row r="41" spans="1:6" ht="39" customHeight="1">
      <c r="A41" s="167" t="s">
        <v>843</v>
      </c>
      <c r="B41" s="166" t="s">
        <v>844</v>
      </c>
      <c r="C41" s="167" t="s">
        <v>845</v>
      </c>
      <c r="D41" s="170">
        <v>0</v>
      </c>
      <c r="E41" s="170">
        <v>0</v>
      </c>
      <c r="F41" s="169"/>
    </row>
    <row r="42" spans="1:6" ht="39" customHeight="1">
      <c r="A42" s="167" t="s">
        <v>846</v>
      </c>
      <c r="B42" s="166" t="s">
        <v>847</v>
      </c>
      <c r="C42" s="167" t="s">
        <v>848</v>
      </c>
      <c r="D42" s="170" t="s">
        <v>849</v>
      </c>
      <c r="E42" s="170" t="s">
        <v>850</v>
      </c>
      <c r="F42" s="169" t="s">
        <v>851</v>
      </c>
    </row>
    <row r="43" spans="1:6" ht="39" customHeight="1">
      <c r="A43" s="167" t="s">
        <v>852</v>
      </c>
      <c r="B43" s="166" t="s">
        <v>853</v>
      </c>
      <c r="C43" s="167" t="s">
        <v>854</v>
      </c>
      <c r="D43" s="170">
        <v>2516340248</v>
      </c>
      <c r="E43" s="170">
        <v>830188705</v>
      </c>
      <c r="F43" s="169">
        <v>1.0580982107333301</v>
      </c>
    </row>
    <row r="44" spans="1:6" ht="39" customHeight="1">
      <c r="A44" s="167" t="s">
        <v>855</v>
      </c>
      <c r="B44" s="166" t="s">
        <v>856</v>
      </c>
      <c r="C44" s="167" t="s">
        <v>857</v>
      </c>
      <c r="D44" s="170" t="s">
        <v>858</v>
      </c>
      <c r="E44" s="170" t="s">
        <v>859</v>
      </c>
      <c r="F44" s="169" t="s">
        <v>860</v>
      </c>
    </row>
    <row r="45" spans="1:6" ht="39" customHeight="1">
      <c r="A45" s="167" t="s">
        <v>861</v>
      </c>
      <c r="B45" s="166" t="s">
        <v>862</v>
      </c>
      <c r="C45" s="167" t="s">
        <v>863</v>
      </c>
      <c r="D45" s="170">
        <v>0</v>
      </c>
      <c r="E45" s="170">
        <v>0</v>
      </c>
      <c r="F45" s="169"/>
    </row>
    <row r="46" spans="1:6" ht="39" customHeight="1">
      <c r="A46" s="167" t="s">
        <v>864</v>
      </c>
      <c r="B46" s="166" t="s">
        <v>865</v>
      </c>
      <c r="C46" s="167" t="s">
        <v>866</v>
      </c>
      <c r="D46" s="170">
        <v>2516340248</v>
      </c>
      <c r="E46" s="170">
        <v>830188705</v>
      </c>
      <c r="F46" s="169">
        <v>1.0580982107333301</v>
      </c>
    </row>
    <row r="47" spans="1:6" ht="39" customHeight="1">
      <c r="A47" s="167" t="s">
        <v>867</v>
      </c>
      <c r="B47" s="166" t="s">
        <v>868</v>
      </c>
      <c r="C47" s="167" t="s">
        <v>869</v>
      </c>
      <c r="D47" s="170">
        <v>974362575</v>
      </c>
      <c r="E47" s="170">
        <v>1055195778</v>
      </c>
      <c r="F47" s="169">
        <v>19.395489885711498</v>
      </c>
    </row>
    <row r="48" spans="1:6" ht="39" customHeight="1">
      <c r="A48" s="167" t="s">
        <v>870</v>
      </c>
      <c r="B48" s="166" t="s">
        <v>871</v>
      </c>
      <c r="C48" s="167" t="s">
        <v>872</v>
      </c>
      <c r="D48" s="170" t="s">
        <v>873</v>
      </c>
      <c r="E48" s="170" t="s">
        <v>874</v>
      </c>
      <c r="F48" s="169" t="s">
        <v>875</v>
      </c>
    </row>
    <row r="49" spans="1:6" ht="39" customHeight="1">
      <c r="A49" s="167" t="s">
        <v>876</v>
      </c>
      <c r="B49" s="166" t="s">
        <v>877</v>
      </c>
      <c r="C49" s="167" t="s">
        <v>878</v>
      </c>
      <c r="D49" s="170">
        <v>914198191</v>
      </c>
      <c r="E49" s="170">
        <v>558351942</v>
      </c>
      <c r="F49" s="169">
        <v>18.197868249482202</v>
      </c>
    </row>
    <row r="50" spans="1:6" ht="39" customHeight="1">
      <c r="A50" s="167" t="s">
        <v>879</v>
      </c>
      <c r="B50" s="166" t="s">
        <v>880</v>
      </c>
      <c r="C50" s="167" t="s">
        <v>881</v>
      </c>
      <c r="D50" s="170">
        <v>60164384</v>
      </c>
      <c r="E50" s="170">
        <v>496843836</v>
      </c>
      <c r="F50" s="169"/>
    </row>
    <row r="51" spans="1:6" ht="39" customHeight="1">
      <c r="A51" s="167" t="s">
        <v>882</v>
      </c>
      <c r="B51" s="166" t="s">
        <v>883</v>
      </c>
      <c r="C51" s="167" t="s">
        <v>884</v>
      </c>
      <c r="D51" s="170">
        <v>0</v>
      </c>
      <c r="E51" s="170">
        <v>0</v>
      </c>
      <c r="F51" s="169"/>
    </row>
    <row r="52" spans="1:6" ht="39" customHeight="1">
      <c r="A52" s="167" t="s">
        <v>885</v>
      </c>
      <c r="B52" s="166" t="s">
        <v>886</v>
      </c>
      <c r="C52" s="167" t="s">
        <v>887</v>
      </c>
      <c r="D52" s="170">
        <v>0</v>
      </c>
      <c r="E52" s="170">
        <v>0</v>
      </c>
      <c r="F52" s="169"/>
    </row>
    <row r="53" spans="1:6" ht="39" customHeight="1">
      <c r="A53" s="167" t="s">
        <v>888</v>
      </c>
      <c r="B53" s="166" t="s">
        <v>889</v>
      </c>
      <c r="C53" s="167" t="s">
        <v>890</v>
      </c>
      <c r="D53" s="170" t="s">
        <v>891</v>
      </c>
      <c r="E53" s="170" t="s">
        <v>892</v>
      </c>
      <c r="F53" s="169" t="s">
        <v>893</v>
      </c>
    </row>
    <row r="54" spans="1:6" ht="39" customHeight="1">
      <c r="A54" s="167" t="s">
        <v>894</v>
      </c>
      <c r="B54" s="166" t="s">
        <v>895</v>
      </c>
      <c r="C54" s="167" t="s">
        <v>896</v>
      </c>
      <c r="D54" s="170">
        <v>0</v>
      </c>
      <c r="E54" s="170">
        <v>0</v>
      </c>
      <c r="F54" s="169"/>
    </row>
    <row r="55" spans="1:6" ht="39" customHeight="1">
      <c r="A55" s="167" t="s">
        <v>897</v>
      </c>
      <c r="B55" s="166" t="s">
        <v>898</v>
      </c>
      <c r="C55" s="167" t="s">
        <v>899</v>
      </c>
      <c r="D55" s="170" t="s">
        <v>900</v>
      </c>
      <c r="E55" s="170" t="s">
        <v>901</v>
      </c>
      <c r="F55" s="169" t="s">
        <v>902</v>
      </c>
    </row>
    <row r="56" spans="1:6" ht="39" customHeight="1">
      <c r="A56" s="167" t="s">
        <v>903</v>
      </c>
      <c r="B56" s="166" t="s">
        <v>904</v>
      </c>
      <c r="C56" s="167" t="s">
        <v>905</v>
      </c>
      <c r="D56" s="170">
        <v>0</v>
      </c>
      <c r="E56" s="170">
        <v>0</v>
      </c>
      <c r="F56" s="169"/>
    </row>
    <row r="57" spans="1:6" ht="39" customHeight="1">
      <c r="A57" s="167" t="s">
        <v>906</v>
      </c>
      <c r="B57" s="166" t="s">
        <v>907</v>
      </c>
      <c r="C57" s="167" t="s">
        <v>908</v>
      </c>
      <c r="D57" s="170" t="s">
        <v>909</v>
      </c>
      <c r="E57" s="170" t="s">
        <v>910</v>
      </c>
      <c r="F57" s="169" t="s">
        <v>911</v>
      </c>
    </row>
    <row r="58" spans="1:6" ht="39" customHeight="1">
      <c r="A58" s="167" t="s">
        <v>912</v>
      </c>
      <c r="B58" s="166" t="s">
        <v>913</v>
      </c>
      <c r="C58" s="167" t="s">
        <v>914</v>
      </c>
      <c r="D58" s="170">
        <v>0</v>
      </c>
      <c r="E58" s="170">
        <v>0</v>
      </c>
      <c r="F58" s="169"/>
    </row>
    <row r="59" spans="1:6" ht="39" customHeight="1">
      <c r="A59" s="167" t="s">
        <v>915</v>
      </c>
      <c r="B59" s="166" t="s">
        <v>916</v>
      </c>
      <c r="C59" s="167" t="s">
        <v>917</v>
      </c>
      <c r="D59" s="170">
        <v>0</v>
      </c>
      <c r="E59" s="170">
        <v>0</v>
      </c>
      <c r="F59" s="169"/>
    </row>
    <row r="60" spans="1:6" ht="39" customHeight="1">
      <c r="A60" s="167" t="s">
        <v>918</v>
      </c>
      <c r="B60" s="166" t="s">
        <v>919</v>
      </c>
      <c r="C60" s="167" t="s">
        <v>920</v>
      </c>
      <c r="D60" s="170">
        <v>0</v>
      </c>
      <c r="E60" s="170">
        <v>0</v>
      </c>
      <c r="F60" s="169"/>
    </row>
    <row r="61" spans="1:6" ht="39" customHeight="1">
      <c r="A61" s="167" t="s">
        <v>921</v>
      </c>
      <c r="B61" s="166" t="s">
        <v>922</v>
      </c>
      <c r="C61" s="167" t="s">
        <v>923</v>
      </c>
      <c r="D61" s="170">
        <v>0</v>
      </c>
      <c r="E61" s="170">
        <v>0</v>
      </c>
      <c r="F61" s="169"/>
    </row>
    <row r="62" spans="1:6" ht="39" customHeight="1">
      <c r="A62" s="167" t="s">
        <v>924</v>
      </c>
      <c r="B62" s="166" t="s">
        <v>925</v>
      </c>
      <c r="C62" s="167" t="s">
        <v>926</v>
      </c>
      <c r="D62" s="170" t="s">
        <v>927</v>
      </c>
      <c r="E62" s="170" t="s">
        <v>928</v>
      </c>
      <c r="F62" s="169" t="s">
        <v>929</v>
      </c>
    </row>
    <row r="63" spans="1:6" ht="39" customHeight="1">
      <c r="A63" s="172" t="s">
        <v>930</v>
      </c>
      <c r="B63" s="171" t="s">
        <v>931</v>
      </c>
      <c r="C63" s="172" t="s">
        <v>932</v>
      </c>
      <c r="D63" s="174">
        <v>463574539452</v>
      </c>
      <c r="E63" s="174">
        <v>429831507300</v>
      </c>
      <c r="F63" s="173">
        <v>2.0561206729016401</v>
      </c>
    </row>
    <row r="64" spans="1:6" ht="39" customHeight="1">
      <c r="A64" s="172" t="s">
        <v>933</v>
      </c>
      <c r="B64" s="171" t="s">
        <v>934</v>
      </c>
      <c r="C64" s="172" t="s">
        <v>935</v>
      </c>
      <c r="D64" s="174"/>
      <c r="E64" s="174"/>
      <c r="F64" s="173"/>
    </row>
    <row r="65" spans="1:6" ht="39" customHeight="1">
      <c r="A65" s="167" t="s">
        <v>936</v>
      </c>
      <c r="B65" s="166" t="s">
        <v>937</v>
      </c>
      <c r="C65" s="167" t="s">
        <v>938</v>
      </c>
      <c r="D65" s="170">
        <v>0</v>
      </c>
      <c r="E65" s="170">
        <v>0</v>
      </c>
      <c r="F65" s="169"/>
    </row>
    <row r="66" spans="1:6" ht="39" customHeight="1">
      <c r="A66" s="167" t="s">
        <v>939</v>
      </c>
      <c r="B66" s="166" t="s">
        <v>940</v>
      </c>
      <c r="C66" s="167" t="s">
        <v>941</v>
      </c>
      <c r="D66" s="170" t="s">
        <v>942</v>
      </c>
      <c r="E66" s="170" t="s">
        <v>943</v>
      </c>
      <c r="F66" s="169" t="s">
        <v>944</v>
      </c>
    </row>
    <row r="67" spans="1:6" ht="39" customHeight="1">
      <c r="A67" s="167" t="s">
        <v>945</v>
      </c>
      <c r="B67" s="166" t="s">
        <v>946</v>
      </c>
      <c r="C67" s="167" t="s">
        <v>947</v>
      </c>
      <c r="D67" s="170">
        <v>247513121</v>
      </c>
      <c r="E67" s="170">
        <v>0</v>
      </c>
      <c r="F67" s="169"/>
    </row>
    <row r="68" spans="1:6" ht="39" customHeight="1">
      <c r="A68" s="167" t="s">
        <v>948</v>
      </c>
      <c r="B68" s="166" t="s">
        <v>949</v>
      </c>
      <c r="C68" s="167" t="s">
        <v>950</v>
      </c>
      <c r="D68" s="170" t="s">
        <v>951</v>
      </c>
      <c r="E68" s="170" t="s">
        <v>952</v>
      </c>
      <c r="F68" s="169" t="s">
        <v>953</v>
      </c>
    </row>
    <row r="69" spans="1:6" ht="39" customHeight="1">
      <c r="A69" s="167" t="s">
        <v>954</v>
      </c>
      <c r="B69" s="166" t="s">
        <v>955</v>
      </c>
      <c r="C69" s="167" t="s">
        <v>956</v>
      </c>
      <c r="D69" s="170">
        <v>5858169618</v>
      </c>
      <c r="E69" s="170">
        <v>2222460159</v>
      </c>
      <c r="F69" s="169">
        <v>4.4865950647556803</v>
      </c>
    </row>
    <row r="70" spans="1:6" ht="39" customHeight="1">
      <c r="A70" s="167" t="s">
        <v>957</v>
      </c>
      <c r="B70" s="166" t="s">
        <v>958</v>
      </c>
      <c r="C70" s="167" t="s">
        <v>959</v>
      </c>
      <c r="D70" s="170" t="s">
        <v>960</v>
      </c>
      <c r="E70" s="170" t="s">
        <v>961</v>
      </c>
      <c r="F70" s="169" t="s">
        <v>962</v>
      </c>
    </row>
    <row r="71" spans="1:6" ht="39" customHeight="1">
      <c r="A71" s="167" t="s">
        <v>963</v>
      </c>
      <c r="B71" s="166" t="s">
        <v>964</v>
      </c>
      <c r="C71" s="167" t="s">
        <v>965</v>
      </c>
      <c r="D71" s="170">
        <v>5354757376</v>
      </c>
      <c r="E71" s="170">
        <v>1836592889</v>
      </c>
      <c r="F71" s="169">
        <v>5.7349684042473301</v>
      </c>
    </row>
    <row r="72" spans="1:6" ht="39" customHeight="1">
      <c r="A72" s="167" t="s">
        <v>966</v>
      </c>
      <c r="B72" s="166" t="s">
        <v>967</v>
      </c>
      <c r="C72" s="167" t="s">
        <v>968</v>
      </c>
      <c r="D72" s="170">
        <v>5354757376</v>
      </c>
      <c r="E72" s="170">
        <v>1836592889</v>
      </c>
      <c r="F72" s="169">
        <v>5.7349684042473301</v>
      </c>
    </row>
    <row r="73" spans="1:6" ht="48" customHeight="1">
      <c r="A73" s="167" t="s">
        <v>969</v>
      </c>
      <c r="B73" s="166" t="s">
        <v>970</v>
      </c>
      <c r="C73" s="167" t="s">
        <v>971</v>
      </c>
      <c r="D73" s="170">
        <v>0</v>
      </c>
      <c r="E73" s="170">
        <v>0</v>
      </c>
      <c r="F73" s="169"/>
    </row>
    <row r="74" spans="1:6" ht="39" customHeight="1">
      <c r="A74" s="167" t="s">
        <v>972</v>
      </c>
      <c r="B74" s="166" t="s">
        <v>973</v>
      </c>
      <c r="C74" s="167" t="s">
        <v>974</v>
      </c>
      <c r="D74" s="170">
        <v>0</v>
      </c>
      <c r="E74" s="170">
        <v>0</v>
      </c>
      <c r="F74" s="169"/>
    </row>
    <row r="75" spans="1:6" ht="39" customHeight="1">
      <c r="A75" s="167" t="s">
        <v>975</v>
      </c>
      <c r="B75" s="166" t="s">
        <v>976</v>
      </c>
      <c r="C75" s="167" t="s">
        <v>977</v>
      </c>
      <c r="D75" s="170">
        <v>0</v>
      </c>
      <c r="E75" s="170">
        <v>0</v>
      </c>
      <c r="F75" s="169"/>
    </row>
    <row r="76" spans="1:6" ht="39" customHeight="1">
      <c r="A76" s="167" t="s">
        <v>978</v>
      </c>
      <c r="B76" s="166" t="s">
        <v>979</v>
      </c>
      <c r="C76" s="167" t="s">
        <v>980</v>
      </c>
      <c r="D76" s="170">
        <v>42449859</v>
      </c>
      <c r="E76" s="170">
        <v>24651052</v>
      </c>
      <c r="F76" s="169">
        <v>2.08323378436353</v>
      </c>
    </row>
    <row r="77" spans="1:6" ht="61" customHeight="1">
      <c r="A77" s="167" t="s">
        <v>981</v>
      </c>
      <c r="B77" s="166" t="s">
        <v>982</v>
      </c>
      <c r="C77" s="167" t="s">
        <v>983</v>
      </c>
      <c r="D77" s="170">
        <v>127235530</v>
      </c>
      <c r="E77" s="170">
        <v>78500975</v>
      </c>
      <c r="F77" s="169">
        <v>1.05698200434056</v>
      </c>
    </row>
    <row r="78" spans="1:6" ht="39" customHeight="1">
      <c r="A78" s="167" t="s">
        <v>984</v>
      </c>
      <c r="B78" s="166" t="s">
        <v>985</v>
      </c>
      <c r="C78" s="167" t="s">
        <v>986</v>
      </c>
      <c r="D78" s="170">
        <v>0</v>
      </c>
      <c r="E78" s="170">
        <v>0</v>
      </c>
      <c r="F78" s="169"/>
    </row>
    <row r="79" spans="1:6" ht="39" customHeight="1">
      <c r="A79" s="167" t="s">
        <v>987</v>
      </c>
      <c r="B79" s="166" t="s">
        <v>988</v>
      </c>
      <c r="C79" s="167" t="s">
        <v>989</v>
      </c>
      <c r="D79" s="170">
        <v>27000000</v>
      </c>
      <c r="E79" s="170">
        <v>18000000</v>
      </c>
      <c r="F79" s="169">
        <v>1</v>
      </c>
    </row>
    <row r="80" spans="1:6" ht="39" customHeight="1">
      <c r="A80" s="167" t="s">
        <v>990</v>
      </c>
      <c r="B80" s="166" t="s">
        <v>991</v>
      </c>
      <c r="C80" s="167" t="s">
        <v>992</v>
      </c>
      <c r="D80" s="170">
        <v>188428566</v>
      </c>
      <c r="E80" s="170">
        <v>158487408</v>
      </c>
      <c r="F80" s="169">
        <v>10.8434172279807</v>
      </c>
    </row>
    <row r="81" spans="1:6" ht="39" customHeight="1">
      <c r="A81" s="167" t="s">
        <v>993</v>
      </c>
      <c r="B81" s="166" t="s">
        <v>994</v>
      </c>
      <c r="C81" s="167" t="s">
        <v>995</v>
      </c>
      <c r="D81" s="170">
        <v>37400000</v>
      </c>
      <c r="E81" s="170">
        <v>37400000</v>
      </c>
      <c r="F81" s="169">
        <v>1</v>
      </c>
    </row>
    <row r="82" spans="1:6" ht="39" customHeight="1">
      <c r="A82" s="167" t="s">
        <v>996</v>
      </c>
      <c r="B82" s="166" t="s">
        <v>997</v>
      </c>
      <c r="C82" s="167" t="s">
        <v>998</v>
      </c>
      <c r="D82" s="170">
        <v>17600000</v>
      </c>
      <c r="E82" s="170">
        <v>17600000</v>
      </c>
      <c r="F82" s="169">
        <v>1</v>
      </c>
    </row>
    <row r="83" spans="1:6" ht="39" customHeight="1">
      <c r="A83" s="167" t="s">
        <v>999</v>
      </c>
      <c r="B83" s="166" t="s">
        <v>1000</v>
      </c>
      <c r="C83" s="167" t="s">
        <v>1001</v>
      </c>
      <c r="D83" s="170">
        <v>0</v>
      </c>
      <c r="E83" s="170">
        <v>0</v>
      </c>
      <c r="F83" s="169"/>
    </row>
    <row r="84" spans="1:6" ht="39" customHeight="1">
      <c r="A84" s="167" t="s">
        <v>1002</v>
      </c>
      <c r="B84" s="166" t="s">
        <v>1003</v>
      </c>
      <c r="C84" s="167" t="s">
        <v>1004</v>
      </c>
      <c r="D84" s="170">
        <v>0</v>
      </c>
      <c r="E84" s="170">
        <v>0</v>
      </c>
      <c r="F84" s="169"/>
    </row>
    <row r="85" spans="1:6" ht="46" customHeight="1">
      <c r="A85" s="167" t="s">
        <v>1005</v>
      </c>
      <c r="B85" s="166" t="s">
        <v>1006</v>
      </c>
      <c r="C85" s="167" t="s">
        <v>1007</v>
      </c>
      <c r="D85" s="170">
        <v>0</v>
      </c>
      <c r="E85" s="170">
        <v>0</v>
      </c>
      <c r="F85" s="169"/>
    </row>
    <row r="86" spans="1:6" ht="39" customHeight="1">
      <c r="A86" s="167" t="s">
        <v>1008</v>
      </c>
      <c r="B86" s="166" t="s">
        <v>1009</v>
      </c>
      <c r="C86" s="167" t="s">
        <v>1010</v>
      </c>
      <c r="D86" s="170">
        <v>13082945</v>
      </c>
      <c r="E86" s="170">
        <v>14520000</v>
      </c>
      <c r="F86" s="169">
        <v>1.12203644939966</v>
      </c>
    </row>
    <row r="87" spans="1:6" ht="39" customHeight="1">
      <c r="A87" s="167" t="s">
        <v>1011</v>
      </c>
      <c r="B87" s="166" t="s">
        <v>1012</v>
      </c>
      <c r="C87" s="167" t="s">
        <v>1013</v>
      </c>
      <c r="D87" s="170">
        <v>11322945</v>
      </c>
      <c r="E87" s="170">
        <v>11000000</v>
      </c>
      <c r="F87" s="169">
        <v>1.02935863636364</v>
      </c>
    </row>
    <row r="88" spans="1:6" ht="39" customHeight="1">
      <c r="A88" s="167" t="s">
        <v>1014</v>
      </c>
      <c r="B88" s="166" t="s">
        <v>1015</v>
      </c>
      <c r="C88" s="167" t="s">
        <v>1016</v>
      </c>
      <c r="D88" s="170">
        <v>1760000</v>
      </c>
      <c r="E88" s="170">
        <v>3520000</v>
      </c>
      <c r="F88" s="169">
        <v>2.6666666666666701</v>
      </c>
    </row>
    <row r="89" spans="1:6" ht="60" customHeight="1">
      <c r="A89" s="167" t="s">
        <v>1017</v>
      </c>
      <c r="B89" s="166" t="s">
        <v>1018</v>
      </c>
      <c r="C89" s="167" t="s">
        <v>1019</v>
      </c>
      <c r="D89" s="170">
        <v>0</v>
      </c>
      <c r="E89" s="170">
        <v>0</v>
      </c>
      <c r="F89" s="169"/>
    </row>
    <row r="90" spans="1:6" ht="39" customHeight="1">
      <c r="A90" s="167" t="s">
        <v>1020</v>
      </c>
      <c r="B90" s="166" t="s">
        <v>1021</v>
      </c>
      <c r="C90" s="167" t="s">
        <v>1022</v>
      </c>
      <c r="D90" s="170">
        <v>36749589</v>
      </c>
      <c r="E90" s="170">
        <v>24091397</v>
      </c>
      <c r="F90" s="169">
        <v>0.34433829274097</v>
      </c>
    </row>
    <row r="91" spans="1:6" ht="39" customHeight="1">
      <c r="A91" s="167" t="s">
        <v>1023</v>
      </c>
      <c r="B91" s="166" t="s">
        <v>1024</v>
      </c>
      <c r="C91" s="167" t="s">
        <v>1025</v>
      </c>
      <c r="D91" s="170">
        <v>0</v>
      </c>
      <c r="E91" s="170">
        <v>0</v>
      </c>
      <c r="F91" s="169"/>
    </row>
    <row r="92" spans="1:6" ht="39" customHeight="1">
      <c r="A92" s="167" t="s">
        <v>1026</v>
      </c>
      <c r="B92" s="166" t="s">
        <v>1027</v>
      </c>
      <c r="C92" s="167" t="s">
        <v>1028</v>
      </c>
      <c r="D92" s="170">
        <v>0</v>
      </c>
      <c r="E92" s="170">
        <v>0</v>
      </c>
      <c r="F92" s="169"/>
    </row>
    <row r="93" spans="1:6" ht="39" customHeight="1">
      <c r="A93" s="167" t="s">
        <v>1029</v>
      </c>
      <c r="B93" s="166" t="s">
        <v>1030</v>
      </c>
      <c r="C93" s="167" t="s">
        <v>1031</v>
      </c>
      <c r="D93" s="170">
        <v>11000000</v>
      </c>
      <c r="E93" s="170">
        <v>11000000</v>
      </c>
      <c r="F93" s="169">
        <v>1</v>
      </c>
    </row>
    <row r="94" spans="1:6" ht="48" customHeight="1">
      <c r="A94" s="167" t="s">
        <v>1032</v>
      </c>
      <c r="B94" s="166" t="s">
        <v>1033</v>
      </c>
      <c r="C94" s="167" t="s">
        <v>1034</v>
      </c>
      <c r="D94" s="170">
        <v>0</v>
      </c>
      <c r="E94" s="170">
        <v>0</v>
      </c>
      <c r="F94" s="169"/>
    </row>
    <row r="95" spans="1:6" ht="39" customHeight="1">
      <c r="A95" s="167" t="s">
        <v>1035</v>
      </c>
      <c r="B95" s="166" t="s">
        <v>1036</v>
      </c>
      <c r="C95" s="167" t="s">
        <v>1037</v>
      </c>
      <c r="D95" s="170">
        <v>0</v>
      </c>
      <c r="E95" s="170">
        <v>0</v>
      </c>
      <c r="F95" s="169"/>
    </row>
    <row r="96" spans="1:6" ht="39" customHeight="1">
      <c r="A96" s="167" t="s">
        <v>1038</v>
      </c>
      <c r="B96" s="166" t="s">
        <v>1039</v>
      </c>
      <c r="C96" s="167" t="s">
        <v>1040</v>
      </c>
      <c r="D96" s="170">
        <v>2465753</v>
      </c>
      <c r="E96" s="170">
        <v>1616438</v>
      </c>
      <c r="F96" s="169">
        <v>0.99172035671724601</v>
      </c>
    </row>
    <row r="97" spans="1:6" ht="39" customHeight="1">
      <c r="A97" s="167" t="s">
        <v>1041</v>
      </c>
      <c r="B97" s="166" t="s">
        <v>1042</v>
      </c>
      <c r="C97" s="167" t="s">
        <v>1043</v>
      </c>
      <c r="D97" s="170">
        <v>0</v>
      </c>
      <c r="E97" s="170">
        <v>0</v>
      </c>
      <c r="F97" s="169"/>
    </row>
    <row r="98" spans="1:6" ht="48" customHeight="1">
      <c r="A98" s="167" t="s">
        <v>1044</v>
      </c>
      <c r="B98" s="166" t="s">
        <v>1045</v>
      </c>
      <c r="C98" s="167" t="s">
        <v>1046</v>
      </c>
      <c r="D98" s="170">
        <v>0</v>
      </c>
      <c r="E98" s="170">
        <v>0</v>
      </c>
      <c r="F98" s="169"/>
    </row>
    <row r="99" spans="1:6" ht="45" customHeight="1">
      <c r="A99" s="167" t="s">
        <v>1047</v>
      </c>
      <c r="B99" s="166" t="s">
        <v>1048</v>
      </c>
      <c r="C99" s="167" t="s">
        <v>1049</v>
      </c>
      <c r="D99" s="170">
        <v>2465753</v>
      </c>
      <c r="E99" s="170">
        <v>1616438</v>
      </c>
      <c r="F99" s="169">
        <v>0.99172035671724601</v>
      </c>
    </row>
    <row r="100" spans="1:6" ht="39" customHeight="1">
      <c r="A100" s="167" t="s">
        <v>1050</v>
      </c>
      <c r="B100" s="166" t="s">
        <v>1051</v>
      </c>
      <c r="C100" s="167" t="s">
        <v>1052</v>
      </c>
      <c r="D100" s="170">
        <v>0</v>
      </c>
      <c r="E100" s="170">
        <v>0</v>
      </c>
      <c r="F100" s="169"/>
    </row>
    <row r="101" spans="1:6" ht="39" customHeight="1">
      <c r="A101" s="167" t="s">
        <v>1053</v>
      </c>
      <c r="B101" s="166" t="s">
        <v>1054</v>
      </c>
      <c r="C101" s="167" t="s">
        <v>1055</v>
      </c>
      <c r="D101" s="170">
        <v>0</v>
      </c>
      <c r="E101" s="170">
        <v>0</v>
      </c>
      <c r="F101" s="169"/>
    </row>
    <row r="102" spans="1:6" ht="39" customHeight="1">
      <c r="A102" s="167" t="s">
        <v>1056</v>
      </c>
      <c r="B102" s="166" t="s">
        <v>1057</v>
      </c>
      <c r="C102" s="167" t="s">
        <v>1058</v>
      </c>
      <c r="D102" s="170">
        <v>0</v>
      </c>
      <c r="E102" s="170">
        <v>0</v>
      </c>
      <c r="F102" s="169"/>
    </row>
    <row r="103" spans="1:6" ht="39" customHeight="1">
      <c r="A103" s="167" t="s">
        <v>1059</v>
      </c>
      <c r="B103" s="166" t="s">
        <v>1060</v>
      </c>
      <c r="C103" s="167" t="s">
        <v>1061</v>
      </c>
      <c r="D103" s="170">
        <v>0</v>
      </c>
      <c r="E103" s="170">
        <v>0</v>
      </c>
      <c r="F103" s="169"/>
    </row>
    <row r="104" spans="1:6" ht="39" customHeight="1">
      <c r="A104" s="167" t="s">
        <v>1062</v>
      </c>
      <c r="B104" s="166" t="s">
        <v>1063</v>
      </c>
      <c r="C104" s="167" t="s">
        <v>1064</v>
      </c>
      <c r="D104" s="170">
        <v>0</v>
      </c>
      <c r="E104" s="170">
        <v>0</v>
      </c>
      <c r="F104" s="169"/>
    </row>
    <row r="105" spans="1:6" ht="39" customHeight="1">
      <c r="A105" s="172" t="s">
        <v>1065</v>
      </c>
      <c r="B105" s="171" t="s">
        <v>1066</v>
      </c>
      <c r="C105" s="172" t="s">
        <v>1067</v>
      </c>
      <c r="D105" s="174">
        <v>6105682739</v>
      </c>
      <c r="E105" s="174">
        <v>2222460159</v>
      </c>
      <c r="F105" s="173">
        <v>4.6761578837851498</v>
      </c>
    </row>
    <row r="106" spans="1:6" ht="39" customHeight="1">
      <c r="A106" s="167" t="s">
        <v>1068</v>
      </c>
      <c r="B106" s="166" t="s">
        <v>1069</v>
      </c>
      <c r="C106" s="167" t="s">
        <v>1070</v>
      </c>
      <c r="D106" s="170">
        <v>457468856713</v>
      </c>
      <c r="E106" s="170">
        <v>427609047141</v>
      </c>
      <c r="F106" s="169">
        <v>2.04085893535879</v>
      </c>
    </row>
    <row r="107" spans="1:6" ht="39" customHeight="1">
      <c r="A107" s="167" t="s">
        <v>1071</v>
      </c>
      <c r="B107" s="166" t="s">
        <v>1072</v>
      </c>
      <c r="C107" s="167" t="s">
        <v>1073</v>
      </c>
      <c r="D107" s="175">
        <v>31075697.640000001</v>
      </c>
      <c r="E107" s="175">
        <v>29241350.210000001</v>
      </c>
      <c r="F107" s="169">
        <v>1.90618603712454</v>
      </c>
    </row>
    <row r="108" spans="1:6" ht="39" customHeight="1">
      <c r="A108" s="167" t="s">
        <v>1074</v>
      </c>
      <c r="B108" s="166" t="s">
        <v>1075</v>
      </c>
      <c r="C108" s="167" t="s">
        <v>1076</v>
      </c>
      <c r="D108" s="175">
        <v>14721.11</v>
      </c>
      <c r="E108" s="175">
        <v>14623.43</v>
      </c>
      <c r="F108" s="169">
        <v>1.07065032011631</v>
      </c>
    </row>
    <row r="109" spans="1:6" s="5" customFormat="1" ht="16.899999999999999" customHeight="1"/>
    <row r="110" spans="1:6" s="5" customFormat="1" ht="16.899999999999999" customHeight="1">
      <c r="A110" s="17" t="s">
        <v>10</v>
      </c>
      <c r="B110" s="6"/>
      <c r="C110" s="6"/>
      <c r="E110" s="17" t="s">
        <v>11</v>
      </c>
      <c r="F110" s="6"/>
    </row>
    <row r="111" spans="1:6" s="7" customFormat="1" ht="16.899999999999999" customHeight="1">
      <c r="A111" s="18" t="s">
        <v>12</v>
      </c>
      <c r="B111" s="8"/>
      <c r="C111" s="8"/>
      <c r="E111" s="18" t="s">
        <v>13</v>
      </c>
      <c r="F111" s="8"/>
    </row>
    <row r="112" spans="1:6" s="5" customFormat="1" ht="16.899999999999999" customHeight="1">
      <c r="A112" s="6"/>
      <c r="B112" s="6"/>
      <c r="C112" s="6"/>
      <c r="D112" s="6"/>
      <c r="E112" s="6"/>
      <c r="F112" s="6"/>
    </row>
    <row r="113" spans="1:6" s="5" customFormat="1" ht="16.899999999999999" customHeight="1">
      <c r="A113" s="6"/>
      <c r="B113" s="6"/>
      <c r="C113" s="6"/>
      <c r="D113" s="6"/>
      <c r="E113" s="6"/>
      <c r="F113" s="6"/>
    </row>
    <row r="114" spans="1:6" s="5" customFormat="1" ht="16.899999999999999" customHeight="1">
      <c r="A114" s="6"/>
      <c r="B114" s="6"/>
      <c r="C114" s="6"/>
      <c r="D114" s="6"/>
      <c r="E114" s="6"/>
      <c r="F114" s="6"/>
    </row>
    <row r="115" spans="1:6" s="5" customFormat="1" ht="16.899999999999999" customHeight="1">
      <c r="A115" s="6"/>
      <c r="B115" s="6"/>
      <c r="C115" s="6"/>
      <c r="D115" s="6"/>
      <c r="E115" s="6"/>
      <c r="F115" s="6"/>
    </row>
    <row r="116" spans="1:6" s="5" customFormat="1" ht="16.899999999999999" customHeight="1">
      <c r="A116" s="6"/>
      <c r="B116" s="6"/>
      <c r="C116" s="6"/>
      <c r="D116" s="6"/>
      <c r="E116" s="6"/>
      <c r="F116" s="6"/>
    </row>
    <row r="117" spans="1:6" s="5" customFormat="1" ht="16.899999999999999" customHeight="1">
      <c r="A117" s="6"/>
      <c r="B117" s="6"/>
      <c r="C117" s="6"/>
      <c r="D117" s="6"/>
      <c r="E117" s="6"/>
      <c r="F117" s="6"/>
    </row>
    <row r="118" spans="1:6" s="5" customFormat="1" ht="16.899999999999999" customHeight="1">
      <c r="A118" s="72"/>
      <c r="B118" s="72"/>
      <c r="C118" s="6"/>
      <c r="D118" s="6"/>
      <c r="E118" s="72"/>
      <c r="F118" s="72"/>
    </row>
    <row r="119" spans="1:6" s="5" customFormat="1" ht="16.899999999999999" customHeight="1">
      <c r="A119" s="16" t="s">
        <v>14</v>
      </c>
      <c r="B119" s="71"/>
      <c r="C119" s="6"/>
      <c r="E119" s="16" t="s">
        <v>1079</v>
      </c>
      <c r="F119" s="71"/>
    </row>
    <row r="120" spans="1:6" s="5" customFormat="1" ht="16.899999999999999" customHeight="1">
      <c r="A120" s="70" t="s">
        <v>1087</v>
      </c>
      <c r="B120" s="6"/>
      <c r="C120" s="6"/>
      <c r="E120" s="70" t="s">
        <v>1088</v>
      </c>
      <c r="F120" s="6"/>
    </row>
    <row r="121" spans="1:6" s="5" customFormat="1" ht="16.899999999999999" customHeight="1">
      <c r="A121" s="6" t="s">
        <v>1089</v>
      </c>
      <c r="B121" s="6"/>
      <c r="C121" s="6"/>
      <c r="E121" s="6" t="s">
        <v>1090</v>
      </c>
      <c r="F121" s="6"/>
    </row>
    <row r="122" spans="1:6" ht="16.899999999999999" customHeight="1"/>
  </sheetData>
  <mergeCells count="20">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F1"/>
    <mergeCell ref="A2:F2"/>
    <mergeCell ref="A3:F4"/>
    <mergeCell ref="A5:F5"/>
    <mergeCell ref="A7:B7"/>
    <mergeCell ref="C7:F7"/>
  </mergeCells>
  <printOptions horizontalCentered="1"/>
  <pageMargins left="0.3" right="0.3" top="0.75" bottom="0.5" header="0.3" footer="0.3"/>
  <pageSetup paperSize="9" scale="53" fitToHeight="0" orientation="portrait" r:id="rId1"/>
  <headerFooter>
    <oddHeader>&amp;L&amp;"Arial"&amp;9&amp;KA80000CONFIDENTIAL&amp;1#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7"/>
  <sheetViews>
    <sheetView view="pageBreakPreview" zoomScale="70" zoomScaleNormal="100" zoomScaleSheetLayoutView="70" workbookViewId="0">
      <selection sqref="A1:F1"/>
    </sheetView>
  </sheetViews>
  <sheetFormatPr defaultColWidth="8.7265625" defaultRowHeight="12.5"/>
  <cols>
    <col min="1" max="1" width="8.7265625" style="12"/>
    <col min="2" max="2" width="46.26953125" style="12" customWidth="1"/>
    <col min="3" max="3" width="10.7265625" style="12" bestFit="1" customWidth="1"/>
    <col min="4" max="6" width="36.81640625" style="12" customWidth="1"/>
    <col min="7" max="16384" width="8.7265625" style="21"/>
  </cols>
  <sheetData>
    <row r="1" spans="1:6" ht="54.75" customHeight="1">
      <c r="A1" s="197" t="s">
        <v>564</v>
      </c>
      <c r="B1" s="197"/>
      <c r="C1" s="197"/>
      <c r="D1" s="197"/>
      <c r="E1" s="197"/>
      <c r="F1" s="197"/>
    </row>
    <row r="2" spans="1:6" ht="54.75" customHeight="1">
      <c r="A2" s="198" t="s">
        <v>565</v>
      </c>
      <c r="B2" s="198"/>
      <c r="C2" s="198"/>
      <c r="D2" s="198"/>
      <c r="E2" s="198"/>
      <c r="F2" s="198"/>
    </row>
    <row r="3" spans="1:6" ht="22.5" customHeight="1">
      <c r="A3" s="199" t="s">
        <v>515</v>
      </c>
      <c r="B3" s="199"/>
      <c r="C3" s="199"/>
      <c r="D3" s="199"/>
      <c r="E3" s="199"/>
      <c r="F3" s="199"/>
    </row>
    <row r="4" spans="1:6" ht="21" customHeight="1">
      <c r="A4" s="199"/>
      <c r="B4" s="199"/>
      <c r="C4" s="199"/>
      <c r="D4" s="199"/>
      <c r="E4" s="199"/>
      <c r="F4" s="199"/>
    </row>
    <row r="5" spans="1:6" ht="16.149999999999999" customHeight="1">
      <c r="A5" s="200" t="str">
        <f>TONGQUAN!C2</f>
        <v>Tháng 03 năm 2025
/ Mar 2025</v>
      </c>
      <c r="B5" s="200"/>
      <c r="C5" s="200"/>
      <c r="D5" s="200"/>
      <c r="E5" s="200"/>
      <c r="F5" s="200"/>
    </row>
    <row r="7" spans="1:6" ht="16.899999999999999" customHeight="1">
      <c r="A7" s="100" t="s">
        <v>2</v>
      </c>
      <c r="C7" s="208" t="str">
        <f>TONGQUAN!D5</f>
        <v>Công ty TNHH quản lý quỹ đầu tư chứng khoán Vietcombank</v>
      </c>
      <c r="D7" s="208"/>
      <c r="E7" s="208"/>
      <c r="F7" s="208"/>
    </row>
    <row r="8" spans="1:6" ht="16.899999999999999" customHeight="1">
      <c r="A8" s="12" t="s">
        <v>15</v>
      </c>
      <c r="C8" s="207" t="str">
        <f>TONGQUAN!D6</f>
        <v>Vietcombank Fund Management Company Limited</v>
      </c>
      <c r="D8" s="207"/>
      <c r="E8" s="207"/>
      <c r="F8" s="207"/>
    </row>
    <row r="9" spans="1:6" ht="16.899999999999999" customHeight="1">
      <c r="A9" s="100" t="s">
        <v>3</v>
      </c>
      <c r="C9" s="208" t="str">
        <f>TONGQUAN!D7</f>
        <v>Ngân hàng TNHH Một thành viên Standard Chartered (Việt Nam)</v>
      </c>
      <c r="D9" s="208"/>
      <c r="E9" s="208"/>
      <c r="F9" s="208"/>
    </row>
    <row r="10" spans="1:6" ht="16.899999999999999" customHeight="1">
      <c r="A10" s="12" t="s">
        <v>4</v>
      </c>
      <c r="C10" s="207" t="str">
        <f>TONGQUAN!D8</f>
        <v>Standard Chartered Bank (Vietnam) Limited</v>
      </c>
      <c r="D10" s="207"/>
      <c r="E10" s="207"/>
      <c r="F10" s="207"/>
    </row>
    <row r="11" spans="1:6" ht="16.899999999999999" customHeight="1">
      <c r="A11" s="100" t="s">
        <v>5</v>
      </c>
      <c r="C11" s="208" t="str">
        <f>TONGQUAN!D9</f>
        <v>Quỹ Đầu Tư Trái Phiếu VCBF</v>
      </c>
      <c r="D11" s="208"/>
      <c r="E11" s="208"/>
      <c r="F11" s="208"/>
    </row>
    <row r="12" spans="1:6" ht="16.899999999999999" customHeight="1">
      <c r="A12" s="12" t="s">
        <v>6</v>
      </c>
      <c r="C12" s="207" t="str">
        <f>TONGQUAN!D10</f>
        <v>VCBF Fixed Income Fund (VCBFIF)</v>
      </c>
      <c r="D12" s="207"/>
      <c r="E12" s="207"/>
      <c r="F12" s="207"/>
    </row>
    <row r="13" spans="1:6" ht="16.899999999999999" customHeight="1">
      <c r="A13" s="100" t="s">
        <v>7</v>
      </c>
      <c r="C13" s="208" t="str">
        <f>TONGQUAN!D11</f>
        <v>Ngày 02 tháng 04 năm 2025</v>
      </c>
      <c r="D13" s="208"/>
      <c r="E13" s="208"/>
      <c r="F13" s="208"/>
    </row>
    <row r="14" spans="1:6" ht="16.899999999999999" customHeight="1">
      <c r="A14" s="12" t="s">
        <v>8</v>
      </c>
      <c r="C14" s="207" t="str">
        <f>TONGQUAN!D12</f>
        <v>02 Apr 2025</v>
      </c>
      <c r="D14" s="207"/>
      <c r="E14" s="207"/>
      <c r="F14" s="207"/>
    </row>
    <row r="15" spans="1:6" ht="16.899999999999999" customHeight="1"/>
    <row r="16" spans="1:6" ht="16.899999999999999" customHeight="1">
      <c r="A16" s="94" t="s">
        <v>562</v>
      </c>
      <c r="B16" s="95" t="s">
        <v>563</v>
      </c>
    </row>
    <row r="17" spans="1:6" ht="16.899999999999999" customHeight="1">
      <c r="A17" s="19" t="s">
        <v>22</v>
      </c>
      <c r="B17" s="20" t="s">
        <v>25</v>
      </c>
    </row>
    <row r="18" spans="1:6" ht="37.5">
      <c r="A18" s="142" t="s">
        <v>17</v>
      </c>
      <c r="B18" s="142" t="s">
        <v>18</v>
      </c>
      <c r="C18" s="142" t="s">
        <v>19</v>
      </c>
      <c r="D18" s="143" t="s">
        <v>1093</v>
      </c>
      <c r="E18" s="143" t="s">
        <v>1094</v>
      </c>
      <c r="F18" s="143" t="s">
        <v>568</v>
      </c>
    </row>
    <row r="19" spans="1:6" s="23" customFormat="1" ht="25">
      <c r="A19" s="144" t="s">
        <v>16</v>
      </c>
      <c r="B19" s="145" t="s">
        <v>33</v>
      </c>
      <c r="C19" s="146" t="s">
        <v>50</v>
      </c>
      <c r="D19" s="147">
        <v>2430617021</v>
      </c>
      <c r="E19" s="147">
        <v>2090139542</v>
      </c>
      <c r="F19" s="147">
        <v>6825574834</v>
      </c>
    </row>
    <row r="20" spans="1:6" ht="25">
      <c r="A20" s="75">
        <v>1</v>
      </c>
      <c r="B20" s="76" t="s">
        <v>519</v>
      </c>
      <c r="C20" s="77" t="s">
        <v>57</v>
      </c>
      <c r="D20" s="148">
        <v>0</v>
      </c>
      <c r="E20" s="148">
        <v>0</v>
      </c>
      <c r="F20" s="148">
        <v>0</v>
      </c>
    </row>
    <row r="21" spans="1:6">
      <c r="A21" s="98" t="s">
        <v>520</v>
      </c>
      <c r="B21" s="98" t="s">
        <v>520</v>
      </c>
      <c r="C21" s="98" t="s">
        <v>520</v>
      </c>
      <c r="D21" s="149" t="s">
        <v>520</v>
      </c>
      <c r="E21" s="149" t="s">
        <v>521</v>
      </c>
      <c r="F21" s="149" t="s">
        <v>521</v>
      </c>
    </row>
    <row r="22" spans="1:6" ht="25">
      <c r="A22" s="75">
        <v>2</v>
      </c>
      <c r="B22" s="76" t="s">
        <v>243</v>
      </c>
      <c r="C22" s="77" t="s">
        <v>51</v>
      </c>
      <c r="D22" s="148">
        <v>1576336106</v>
      </c>
      <c r="E22" s="148">
        <v>1352934615</v>
      </c>
      <c r="F22" s="148">
        <v>4532766410</v>
      </c>
    </row>
    <row r="23" spans="1:6">
      <c r="A23" s="98" t="s">
        <v>520</v>
      </c>
      <c r="B23" s="98" t="s">
        <v>520</v>
      </c>
      <c r="C23" s="98" t="s">
        <v>520</v>
      </c>
      <c r="D23" s="149" t="s">
        <v>520</v>
      </c>
      <c r="E23" s="149" t="s">
        <v>521</v>
      </c>
      <c r="F23" s="149" t="s">
        <v>521</v>
      </c>
    </row>
    <row r="24" spans="1:6" ht="25">
      <c r="A24" s="78"/>
      <c r="B24" s="79" t="s">
        <v>244</v>
      </c>
      <c r="C24" s="80" t="s">
        <v>52</v>
      </c>
      <c r="D24" s="148">
        <v>0</v>
      </c>
      <c r="E24" s="148">
        <v>0</v>
      </c>
      <c r="F24" s="148">
        <v>0</v>
      </c>
    </row>
    <row r="25" spans="1:6" ht="25">
      <c r="A25" s="78"/>
      <c r="B25" s="79" t="s">
        <v>245</v>
      </c>
      <c r="C25" s="80" t="s">
        <v>53</v>
      </c>
      <c r="D25" s="148">
        <v>1576336106</v>
      </c>
      <c r="E25" s="148">
        <v>1352934615</v>
      </c>
      <c r="F25" s="148">
        <v>4532766410</v>
      </c>
    </row>
    <row r="26" spans="1:6" ht="25">
      <c r="A26" s="75">
        <v>3</v>
      </c>
      <c r="B26" s="76" t="s">
        <v>246</v>
      </c>
      <c r="C26" s="77" t="s">
        <v>54</v>
      </c>
      <c r="D26" s="148">
        <v>854280915</v>
      </c>
      <c r="E26" s="148">
        <v>737204927</v>
      </c>
      <c r="F26" s="148">
        <v>2292808424</v>
      </c>
    </row>
    <row r="27" spans="1:6">
      <c r="A27" s="98" t="s">
        <v>520</v>
      </c>
      <c r="B27" s="98" t="s">
        <v>520</v>
      </c>
      <c r="C27" s="98" t="s">
        <v>520</v>
      </c>
      <c r="D27" s="149" t="s">
        <v>520</v>
      </c>
      <c r="E27" s="149" t="s">
        <v>520</v>
      </c>
      <c r="F27" s="149" t="s">
        <v>520</v>
      </c>
    </row>
    <row r="28" spans="1:6" ht="25">
      <c r="A28" s="78"/>
      <c r="B28" s="79" t="s">
        <v>239</v>
      </c>
      <c r="C28" s="80" t="s">
        <v>55</v>
      </c>
      <c r="D28" s="148">
        <v>793582285</v>
      </c>
      <c r="E28" s="148">
        <v>629974790</v>
      </c>
      <c r="F28" s="148">
        <v>2014638561</v>
      </c>
    </row>
    <row r="29" spans="1:6" ht="25">
      <c r="A29" s="78"/>
      <c r="B29" s="79" t="s">
        <v>581</v>
      </c>
      <c r="C29" s="80" t="s">
        <v>56</v>
      </c>
      <c r="D29" s="148">
        <v>60698630</v>
      </c>
      <c r="E29" s="148">
        <v>107230137</v>
      </c>
      <c r="F29" s="148">
        <v>278169863</v>
      </c>
    </row>
    <row r="30" spans="1:6" ht="25">
      <c r="A30" s="78"/>
      <c r="B30" s="79" t="s">
        <v>272</v>
      </c>
      <c r="C30" s="80" t="s">
        <v>236</v>
      </c>
      <c r="D30" s="148">
        <v>0</v>
      </c>
      <c r="E30" s="148">
        <v>0</v>
      </c>
      <c r="F30" s="148">
        <v>0</v>
      </c>
    </row>
    <row r="31" spans="1:6" s="23" customFormat="1" ht="25">
      <c r="A31" s="75">
        <v>4</v>
      </c>
      <c r="B31" s="76" t="s">
        <v>247</v>
      </c>
      <c r="C31" s="77" t="s">
        <v>57</v>
      </c>
      <c r="D31" s="148">
        <v>0</v>
      </c>
      <c r="E31" s="148">
        <v>0</v>
      </c>
      <c r="F31" s="148">
        <v>0</v>
      </c>
    </row>
    <row r="32" spans="1:6">
      <c r="A32" s="98" t="s">
        <v>520</v>
      </c>
      <c r="B32" s="98" t="s">
        <v>520</v>
      </c>
      <c r="C32" s="98" t="s">
        <v>520</v>
      </c>
      <c r="D32" s="149" t="s">
        <v>520</v>
      </c>
      <c r="E32" s="149" t="s">
        <v>520</v>
      </c>
      <c r="F32" s="149" t="s">
        <v>520</v>
      </c>
    </row>
    <row r="33" spans="1:6" ht="25">
      <c r="A33" s="81"/>
      <c r="B33" s="82" t="s">
        <v>248</v>
      </c>
      <c r="C33" s="83" t="s">
        <v>58</v>
      </c>
      <c r="D33" s="148">
        <v>0</v>
      </c>
      <c r="E33" s="148">
        <v>0</v>
      </c>
      <c r="F33" s="148">
        <v>0</v>
      </c>
    </row>
    <row r="34" spans="1:6" ht="25">
      <c r="A34" s="81"/>
      <c r="B34" s="82" t="s">
        <v>249</v>
      </c>
      <c r="C34" s="83" t="s">
        <v>59</v>
      </c>
      <c r="D34" s="148">
        <v>0</v>
      </c>
      <c r="E34" s="148">
        <v>0</v>
      </c>
      <c r="F34" s="148">
        <v>0</v>
      </c>
    </row>
    <row r="35" spans="1:6" ht="75">
      <c r="A35" s="81"/>
      <c r="B35" s="82" t="s">
        <v>34</v>
      </c>
      <c r="C35" s="83" t="s">
        <v>60</v>
      </c>
      <c r="D35" s="148">
        <v>0</v>
      </c>
      <c r="E35" s="148">
        <v>0</v>
      </c>
      <c r="F35" s="148">
        <v>0</v>
      </c>
    </row>
    <row r="36" spans="1:6" ht="25">
      <c r="A36" s="144" t="s">
        <v>22</v>
      </c>
      <c r="B36" s="145" t="s">
        <v>250</v>
      </c>
      <c r="C36" s="146" t="s">
        <v>61</v>
      </c>
      <c r="D36" s="151">
        <v>354278425</v>
      </c>
      <c r="E36" s="151">
        <v>264575660</v>
      </c>
      <c r="F36" s="151">
        <v>798046721</v>
      </c>
    </row>
    <row r="37" spans="1:6" ht="25">
      <c r="A37" s="75">
        <v>1</v>
      </c>
      <c r="B37" s="76" t="s">
        <v>522</v>
      </c>
      <c r="C37" s="77" t="s">
        <v>62</v>
      </c>
      <c r="D37" s="148">
        <v>188428566</v>
      </c>
      <c r="E37" s="148">
        <v>158487408</v>
      </c>
      <c r="F37" s="148">
        <v>413954890</v>
      </c>
    </row>
    <row r="38" spans="1:6">
      <c r="A38" s="98" t="s">
        <v>520</v>
      </c>
      <c r="B38" s="98" t="s">
        <v>520</v>
      </c>
      <c r="C38" s="98" t="s">
        <v>520</v>
      </c>
      <c r="D38" s="149" t="s">
        <v>520</v>
      </c>
      <c r="E38" s="149" t="s">
        <v>520</v>
      </c>
      <c r="F38" s="149" t="s">
        <v>520</v>
      </c>
    </row>
    <row r="39" spans="1:6" ht="50">
      <c r="A39" s="75">
        <v>2</v>
      </c>
      <c r="B39" s="76" t="s">
        <v>586</v>
      </c>
      <c r="C39" s="77" t="s">
        <v>63</v>
      </c>
      <c r="D39" s="148">
        <v>31183088</v>
      </c>
      <c r="E39" s="148">
        <v>32418831</v>
      </c>
      <c r="F39" s="148">
        <v>99241919</v>
      </c>
    </row>
    <row r="40" spans="1:6">
      <c r="A40" s="98" t="s">
        <v>520</v>
      </c>
      <c r="B40" s="98" t="s">
        <v>520</v>
      </c>
      <c r="C40" s="98" t="s">
        <v>520</v>
      </c>
      <c r="D40" s="149" t="s">
        <v>520</v>
      </c>
      <c r="E40" s="149" t="s">
        <v>520</v>
      </c>
      <c r="F40" s="149" t="s">
        <v>520</v>
      </c>
    </row>
    <row r="41" spans="1:6" ht="25">
      <c r="A41" s="84"/>
      <c r="B41" s="79" t="s">
        <v>523</v>
      </c>
      <c r="C41" s="80" t="s">
        <v>64</v>
      </c>
      <c r="D41" s="148">
        <v>11322945</v>
      </c>
      <c r="E41" s="148">
        <v>11000000</v>
      </c>
      <c r="F41" s="148">
        <v>33322945</v>
      </c>
    </row>
    <row r="42" spans="1:6" ht="25">
      <c r="A42" s="84"/>
      <c r="B42" s="79" t="s">
        <v>524</v>
      </c>
      <c r="C42" s="80" t="s">
        <v>65</v>
      </c>
      <c r="D42" s="148">
        <v>1980000</v>
      </c>
      <c r="E42" s="148">
        <v>3300000</v>
      </c>
      <c r="F42" s="148">
        <v>12320000</v>
      </c>
    </row>
    <row r="43" spans="1:6" ht="50">
      <c r="A43" s="84"/>
      <c r="B43" s="79" t="s">
        <v>587</v>
      </c>
      <c r="C43" s="80" t="s">
        <v>66</v>
      </c>
      <c r="D43" s="148">
        <v>280143</v>
      </c>
      <c r="E43" s="148">
        <v>518831</v>
      </c>
      <c r="F43" s="148">
        <v>798974</v>
      </c>
    </row>
    <row r="44" spans="1:6" ht="25">
      <c r="A44" s="84"/>
      <c r="B44" s="79" t="s">
        <v>525</v>
      </c>
      <c r="C44" s="80" t="s">
        <v>67</v>
      </c>
      <c r="D44" s="148">
        <v>17600000</v>
      </c>
      <c r="E44" s="148">
        <v>17600000</v>
      </c>
      <c r="F44" s="148">
        <v>52800000</v>
      </c>
    </row>
    <row r="45" spans="1:6" ht="62.5">
      <c r="A45" s="75">
        <v>3</v>
      </c>
      <c r="B45" s="85" t="s">
        <v>526</v>
      </c>
      <c r="C45" s="77" t="s">
        <v>68</v>
      </c>
      <c r="D45" s="148">
        <v>48400000</v>
      </c>
      <c r="E45" s="148">
        <v>48400000</v>
      </c>
      <c r="F45" s="148">
        <v>145200000</v>
      </c>
    </row>
    <row r="46" spans="1:6">
      <c r="A46" s="98" t="s">
        <v>520</v>
      </c>
      <c r="B46" s="98" t="s">
        <v>520</v>
      </c>
      <c r="C46" s="98" t="s">
        <v>520</v>
      </c>
      <c r="D46" s="149" t="s">
        <v>520</v>
      </c>
      <c r="E46" s="149" t="s">
        <v>520</v>
      </c>
      <c r="F46" s="149" t="s">
        <v>520</v>
      </c>
    </row>
    <row r="47" spans="1:6" ht="25">
      <c r="A47" s="84"/>
      <c r="B47" s="86" t="s">
        <v>273</v>
      </c>
      <c r="C47" s="80" t="s">
        <v>69</v>
      </c>
      <c r="D47" s="148">
        <v>37400000</v>
      </c>
      <c r="E47" s="148">
        <v>37400000</v>
      </c>
      <c r="F47" s="148">
        <v>112200000</v>
      </c>
    </row>
    <row r="48" spans="1:6" ht="25">
      <c r="A48" s="84"/>
      <c r="B48" s="86" t="s">
        <v>36</v>
      </c>
      <c r="C48" s="80" t="s">
        <v>70</v>
      </c>
      <c r="D48" s="148">
        <v>11000000</v>
      </c>
      <c r="E48" s="148">
        <v>11000000</v>
      </c>
      <c r="F48" s="148">
        <v>33000000</v>
      </c>
    </row>
    <row r="49" spans="1:6" ht="25">
      <c r="A49" s="84">
        <v>4</v>
      </c>
      <c r="B49" s="86" t="s">
        <v>527</v>
      </c>
      <c r="C49" s="80" t="s">
        <v>82</v>
      </c>
      <c r="D49" s="148">
        <v>0</v>
      </c>
      <c r="E49" s="148">
        <v>0</v>
      </c>
      <c r="F49" s="148">
        <v>0</v>
      </c>
    </row>
    <row r="50" spans="1:6">
      <c r="A50" s="98" t="s">
        <v>520</v>
      </c>
      <c r="B50" s="98" t="s">
        <v>520</v>
      </c>
      <c r="C50" s="98" t="s">
        <v>520</v>
      </c>
      <c r="D50" s="149" t="s">
        <v>520</v>
      </c>
      <c r="E50" s="149" t="s">
        <v>520</v>
      </c>
      <c r="F50" s="149" t="s">
        <v>520</v>
      </c>
    </row>
    <row r="51" spans="1:6" ht="37.5">
      <c r="A51" s="84">
        <v>5</v>
      </c>
      <c r="B51" s="86" t="s">
        <v>528</v>
      </c>
      <c r="C51" s="80" t="s">
        <v>86</v>
      </c>
      <c r="D51" s="148">
        <v>0</v>
      </c>
      <c r="E51" s="148">
        <v>0</v>
      </c>
      <c r="F51" s="148">
        <v>0</v>
      </c>
    </row>
    <row r="52" spans="1:6">
      <c r="A52" s="98" t="s">
        <v>520</v>
      </c>
      <c r="B52" s="98" t="s">
        <v>520</v>
      </c>
      <c r="C52" s="98" t="s">
        <v>520</v>
      </c>
      <c r="D52" s="149" t="s">
        <v>520</v>
      </c>
      <c r="E52" s="149" t="s">
        <v>520</v>
      </c>
      <c r="F52" s="149" t="s">
        <v>520</v>
      </c>
    </row>
    <row r="53" spans="1:6" ht="25">
      <c r="A53" s="75">
        <v>6</v>
      </c>
      <c r="B53" s="76" t="s">
        <v>37</v>
      </c>
      <c r="C53" s="77" t="s">
        <v>71</v>
      </c>
      <c r="D53" s="148">
        <v>12658192</v>
      </c>
      <c r="E53" s="148">
        <v>11433205</v>
      </c>
      <c r="F53" s="148">
        <v>36749589</v>
      </c>
    </row>
    <row r="54" spans="1:6">
      <c r="A54" s="98" t="s">
        <v>520</v>
      </c>
      <c r="B54" s="98" t="s">
        <v>520</v>
      </c>
      <c r="C54" s="98" t="s">
        <v>520</v>
      </c>
      <c r="D54" s="149" t="s">
        <v>520</v>
      </c>
      <c r="E54" s="149" t="s">
        <v>520</v>
      </c>
      <c r="F54" s="149" t="s">
        <v>520</v>
      </c>
    </row>
    <row r="55" spans="1:6" ht="62.5">
      <c r="A55" s="75">
        <v>7</v>
      </c>
      <c r="B55" s="76" t="s">
        <v>274</v>
      </c>
      <c r="C55" s="77" t="s">
        <v>72</v>
      </c>
      <c r="D55" s="148">
        <v>10000000</v>
      </c>
      <c r="E55" s="148">
        <v>10000000</v>
      </c>
      <c r="F55" s="148">
        <v>30000000</v>
      </c>
    </row>
    <row r="56" spans="1:6">
      <c r="A56" s="98" t="s">
        <v>520</v>
      </c>
      <c r="B56" s="98" t="s">
        <v>520</v>
      </c>
      <c r="C56" s="98" t="s">
        <v>520</v>
      </c>
      <c r="D56" s="149" t="s">
        <v>520</v>
      </c>
      <c r="E56" s="149" t="s">
        <v>520</v>
      </c>
      <c r="F56" s="149" t="s">
        <v>520</v>
      </c>
    </row>
    <row r="57" spans="1:6" ht="25">
      <c r="A57" s="84"/>
      <c r="B57" s="15" t="s">
        <v>275</v>
      </c>
      <c r="C57" s="80" t="s">
        <v>73</v>
      </c>
      <c r="D57" s="148">
        <v>10000000</v>
      </c>
      <c r="E57" s="148">
        <v>10000000</v>
      </c>
      <c r="F57" s="148">
        <v>30000000</v>
      </c>
    </row>
    <row r="58" spans="1:6" ht="25">
      <c r="A58" s="84"/>
      <c r="B58" s="15" t="s">
        <v>251</v>
      </c>
      <c r="C58" s="80" t="s">
        <v>74</v>
      </c>
      <c r="D58" s="148">
        <v>0</v>
      </c>
      <c r="E58" s="148">
        <v>0</v>
      </c>
      <c r="F58" s="148">
        <v>0</v>
      </c>
    </row>
    <row r="59" spans="1:6" ht="25">
      <c r="A59" s="84"/>
      <c r="B59" s="15" t="s">
        <v>39</v>
      </c>
      <c r="C59" s="80" t="s">
        <v>75</v>
      </c>
      <c r="D59" s="148">
        <v>0</v>
      </c>
      <c r="E59" s="148">
        <v>0</v>
      </c>
      <c r="F59" s="148">
        <v>0</v>
      </c>
    </row>
    <row r="60" spans="1:6" ht="137.5">
      <c r="A60" s="75">
        <v>8</v>
      </c>
      <c r="B60" s="85" t="s">
        <v>276</v>
      </c>
      <c r="C60" s="77" t="s">
        <v>76</v>
      </c>
      <c r="D60" s="148">
        <v>60507575</v>
      </c>
      <c r="E60" s="148">
        <v>0</v>
      </c>
      <c r="F60" s="148">
        <v>60507575</v>
      </c>
    </row>
    <row r="61" spans="1:6">
      <c r="A61" s="98" t="s">
        <v>520</v>
      </c>
      <c r="B61" s="98" t="s">
        <v>520</v>
      </c>
      <c r="C61" s="98" t="s">
        <v>520</v>
      </c>
      <c r="D61" s="149" t="s">
        <v>520</v>
      </c>
      <c r="E61" s="149" t="s">
        <v>520</v>
      </c>
      <c r="F61" s="149" t="s">
        <v>520</v>
      </c>
    </row>
    <row r="62" spans="1:6" ht="25">
      <c r="A62" s="84"/>
      <c r="B62" s="86" t="s">
        <v>252</v>
      </c>
      <c r="C62" s="80" t="s">
        <v>77</v>
      </c>
      <c r="D62" s="148">
        <v>60507575</v>
      </c>
      <c r="E62" s="148">
        <v>0</v>
      </c>
      <c r="F62" s="148">
        <v>60507575</v>
      </c>
    </row>
    <row r="63" spans="1:6" ht="25">
      <c r="A63" s="84"/>
      <c r="B63" s="86" t="s">
        <v>202</v>
      </c>
      <c r="C63" s="80" t="s">
        <v>78</v>
      </c>
      <c r="D63" s="148">
        <v>0</v>
      </c>
      <c r="E63" s="148">
        <v>0</v>
      </c>
      <c r="F63" s="148">
        <v>0</v>
      </c>
    </row>
    <row r="64" spans="1:6" s="23" customFormat="1" ht="37.5">
      <c r="A64" s="84"/>
      <c r="B64" s="86" t="s">
        <v>277</v>
      </c>
      <c r="C64" s="80" t="s">
        <v>79</v>
      </c>
      <c r="D64" s="148">
        <v>0</v>
      </c>
      <c r="E64" s="148">
        <v>0</v>
      </c>
      <c r="F64" s="148">
        <v>0</v>
      </c>
    </row>
    <row r="65" spans="1:6" s="23" customFormat="1" ht="25">
      <c r="A65" s="84"/>
      <c r="B65" s="15" t="s">
        <v>253</v>
      </c>
      <c r="C65" s="80" t="s">
        <v>80</v>
      </c>
      <c r="D65" s="148">
        <v>0</v>
      </c>
      <c r="E65" s="148">
        <v>0</v>
      </c>
      <c r="F65" s="148">
        <v>0</v>
      </c>
    </row>
    <row r="66" spans="1:6" ht="25">
      <c r="A66" s="84"/>
      <c r="B66" s="15" t="s">
        <v>529</v>
      </c>
      <c r="C66" s="80" t="s">
        <v>81</v>
      </c>
      <c r="D66" s="148">
        <v>0</v>
      </c>
      <c r="E66" s="148">
        <v>0</v>
      </c>
      <c r="F66" s="148">
        <v>0</v>
      </c>
    </row>
    <row r="67" spans="1:6" ht="50">
      <c r="A67" s="75">
        <v>9</v>
      </c>
      <c r="B67" s="76" t="s">
        <v>278</v>
      </c>
      <c r="C67" s="77" t="s">
        <v>82</v>
      </c>
      <c r="D67" s="148">
        <v>662189</v>
      </c>
      <c r="E67" s="148">
        <v>2288093</v>
      </c>
      <c r="F67" s="148">
        <v>6395995</v>
      </c>
    </row>
    <row r="68" spans="1:6" s="23" customFormat="1">
      <c r="A68" s="98" t="s">
        <v>520</v>
      </c>
      <c r="B68" s="98" t="s">
        <v>520</v>
      </c>
      <c r="C68" s="98" t="s">
        <v>520</v>
      </c>
      <c r="D68" s="149" t="s">
        <v>520</v>
      </c>
      <c r="E68" s="149" t="s">
        <v>520</v>
      </c>
      <c r="F68" s="149" t="s">
        <v>520</v>
      </c>
    </row>
    <row r="69" spans="1:6" s="23" customFormat="1" ht="25">
      <c r="A69" s="84"/>
      <c r="B69" s="79" t="s">
        <v>41</v>
      </c>
      <c r="C69" s="80" t="s">
        <v>83</v>
      </c>
      <c r="D69" s="148">
        <v>662189</v>
      </c>
      <c r="E69" s="148">
        <v>2288093</v>
      </c>
      <c r="F69" s="148">
        <v>6395995</v>
      </c>
    </row>
    <row r="70" spans="1:6" s="23" customFormat="1" ht="25">
      <c r="A70" s="84"/>
      <c r="B70" s="79" t="s">
        <v>42</v>
      </c>
      <c r="C70" s="80" t="s">
        <v>84</v>
      </c>
      <c r="D70" s="148">
        <v>0</v>
      </c>
      <c r="E70" s="148">
        <v>0</v>
      </c>
      <c r="F70" s="148">
        <v>0</v>
      </c>
    </row>
    <row r="71" spans="1:6" ht="25">
      <c r="A71" s="84"/>
      <c r="B71" s="79" t="s">
        <v>43</v>
      </c>
      <c r="C71" s="80" t="s">
        <v>85</v>
      </c>
      <c r="D71" s="148">
        <v>0</v>
      </c>
      <c r="E71" s="148">
        <v>0</v>
      </c>
      <c r="F71" s="148">
        <v>0</v>
      </c>
    </row>
    <row r="72" spans="1:6" ht="25">
      <c r="A72" s="75">
        <v>10</v>
      </c>
      <c r="B72" s="76" t="s">
        <v>530</v>
      </c>
      <c r="C72" s="77" t="s">
        <v>86</v>
      </c>
      <c r="D72" s="148">
        <v>2438815</v>
      </c>
      <c r="E72" s="148">
        <v>1548123</v>
      </c>
      <c r="F72" s="148">
        <v>5996753</v>
      </c>
    </row>
    <row r="73" spans="1:6">
      <c r="A73" s="98" t="s">
        <v>520</v>
      </c>
      <c r="B73" s="98" t="s">
        <v>520</v>
      </c>
      <c r="C73" s="98" t="s">
        <v>520</v>
      </c>
      <c r="D73" s="149" t="s">
        <v>520</v>
      </c>
      <c r="E73" s="149" t="s">
        <v>520</v>
      </c>
      <c r="F73" s="149" t="s">
        <v>520</v>
      </c>
    </row>
    <row r="74" spans="1:6" ht="25">
      <c r="A74" s="75"/>
      <c r="B74" s="79" t="s">
        <v>44</v>
      </c>
      <c r="C74" s="80" t="s">
        <v>87</v>
      </c>
      <c r="D74" s="148">
        <v>0</v>
      </c>
      <c r="E74" s="148">
        <v>0</v>
      </c>
      <c r="F74" s="148">
        <v>0</v>
      </c>
    </row>
    <row r="75" spans="1:6" ht="25">
      <c r="A75" s="75"/>
      <c r="B75" s="79" t="s">
        <v>279</v>
      </c>
      <c r="C75" s="80" t="s">
        <v>88</v>
      </c>
      <c r="D75" s="148">
        <v>0</v>
      </c>
      <c r="E75" s="148">
        <v>0</v>
      </c>
      <c r="F75" s="148">
        <v>0</v>
      </c>
    </row>
    <row r="76" spans="1:6" ht="25">
      <c r="A76" s="75"/>
      <c r="B76" s="79" t="s">
        <v>45</v>
      </c>
      <c r="C76" s="80" t="s">
        <v>89</v>
      </c>
      <c r="D76" s="148">
        <v>849315</v>
      </c>
      <c r="E76" s="148">
        <v>767123</v>
      </c>
      <c r="F76" s="148">
        <v>2465753</v>
      </c>
    </row>
    <row r="77" spans="1:6" ht="25">
      <c r="A77" s="75"/>
      <c r="B77" s="79" t="s">
        <v>46</v>
      </c>
      <c r="C77" s="80" t="s">
        <v>90</v>
      </c>
      <c r="D77" s="148">
        <v>1589500</v>
      </c>
      <c r="E77" s="148">
        <v>781000</v>
      </c>
      <c r="F77" s="148">
        <v>3531000</v>
      </c>
    </row>
    <row r="78" spans="1:6" ht="25">
      <c r="A78" s="75"/>
      <c r="B78" s="79" t="s">
        <v>280</v>
      </c>
      <c r="C78" s="80" t="s">
        <v>91</v>
      </c>
      <c r="D78" s="148">
        <v>0</v>
      </c>
      <c r="E78" s="148">
        <v>0</v>
      </c>
      <c r="F78" s="148">
        <v>0</v>
      </c>
    </row>
    <row r="79" spans="1:6" ht="25">
      <c r="A79" s="75"/>
      <c r="B79" s="79" t="s">
        <v>43</v>
      </c>
      <c r="C79" s="80" t="s">
        <v>92</v>
      </c>
      <c r="D79" s="148">
        <v>0</v>
      </c>
      <c r="E79" s="148">
        <v>0</v>
      </c>
      <c r="F79" s="148">
        <v>0</v>
      </c>
    </row>
    <row r="80" spans="1:6" ht="25">
      <c r="A80" s="75"/>
      <c r="B80" s="79" t="s">
        <v>584</v>
      </c>
      <c r="C80" s="80" t="s">
        <v>93</v>
      </c>
      <c r="D80" s="148">
        <v>0</v>
      </c>
      <c r="E80" s="148">
        <v>0</v>
      </c>
      <c r="F80" s="148">
        <v>0</v>
      </c>
    </row>
    <row r="81" spans="1:6" ht="37.5">
      <c r="A81" s="150" t="s">
        <v>26</v>
      </c>
      <c r="B81" s="145" t="s">
        <v>281</v>
      </c>
      <c r="C81" s="146" t="s">
        <v>94</v>
      </c>
      <c r="D81" s="151">
        <v>2076338596</v>
      </c>
      <c r="E81" s="151">
        <v>1825563882</v>
      </c>
      <c r="F81" s="151">
        <v>6027528113</v>
      </c>
    </row>
    <row r="82" spans="1:6" ht="25">
      <c r="A82" s="150" t="s">
        <v>27</v>
      </c>
      <c r="B82" s="145" t="s">
        <v>255</v>
      </c>
      <c r="C82" s="146" t="s">
        <v>95</v>
      </c>
      <c r="D82" s="151">
        <v>870411517</v>
      </c>
      <c r="E82" s="151">
        <v>-244185057</v>
      </c>
      <c r="F82" s="151">
        <v>1364332408</v>
      </c>
    </row>
    <row r="83" spans="1:6" ht="50">
      <c r="A83" s="75">
        <v>1</v>
      </c>
      <c r="B83" s="76" t="s">
        <v>531</v>
      </c>
      <c r="C83" s="77" t="s">
        <v>96</v>
      </c>
      <c r="D83" s="148">
        <v>0</v>
      </c>
      <c r="E83" s="148">
        <v>0</v>
      </c>
      <c r="F83" s="148">
        <v>-278620005</v>
      </c>
    </row>
    <row r="84" spans="1:6" ht="25">
      <c r="A84" s="75">
        <v>2</v>
      </c>
      <c r="B84" s="76" t="s">
        <v>47</v>
      </c>
      <c r="C84" s="77" t="s">
        <v>97</v>
      </c>
      <c r="D84" s="148">
        <v>870411517</v>
      </c>
      <c r="E84" s="148">
        <v>-244185057</v>
      </c>
      <c r="F84" s="148">
        <v>1642952413</v>
      </c>
    </row>
    <row r="85" spans="1:6" ht="62.5">
      <c r="A85" s="150" t="s">
        <v>28</v>
      </c>
      <c r="B85" s="145" t="s">
        <v>282</v>
      </c>
      <c r="C85" s="146" t="s">
        <v>98</v>
      </c>
      <c r="D85" s="151">
        <v>2946750113</v>
      </c>
      <c r="E85" s="151">
        <v>1581378825</v>
      </c>
      <c r="F85" s="151">
        <v>7391860521</v>
      </c>
    </row>
    <row r="86" spans="1:6" ht="25">
      <c r="A86" s="150" t="s">
        <v>29</v>
      </c>
      <c r="B86" s="145" t="s">
        <v>48</v>
      </c>
      <c r="C86" s="146" t="s">
        <v>99</v>
      </c>
      <c r="D86" s="151">
        <v>427609047141</v>
      </c>
      <c r="E86" s="151">
        <v>400001366281</v>
      </c>
      <c r="F86" s="151">
        <v>386080314160</v>
      </c>
    </row>
    <row r="87" spans="1:6" ht="62.25" customHeight="1">
      <c r="A87" s="150" t="s">
        <v>30</v>
      </c>
      <c r="B87" s="145" t="s">
        <v>569</v>
      </c>
      <c r="C87" s="146" t="s">
        <v>100</v>
      </c>
      <c r="D87" s="151">
        <v>29859809572</v>
      </c>
      <c r="E87" s="151">
        <v>27607680860</v>
      </c>
      <c r="F87" s="151">
        <v>71388542553</v>
      </c>
    </row>
    <row r="88" spans="1:6" s="23" customFormat="1" ht="50">
      <c r="A88" s="75">
        <v>1</v>
      </c>
      <c r="B88" s="76" t="s">
        <v>532</v>
      </c>
      <c r="C88" s="77" t="s">
        <v>101</v>
      </c>
      <c r="D88" s="148">
        <v>2946750113</v>
      </c>
      <c r="E88" s="148">
        <v>1581378825</v>
      </c>
      <c r="F88" s="148">
        <v>7391860521</v>
      </c>
    </row>
    <row r="89" spans="1:6" ht="50">
      <c r="A89" s="75">
        <v>2</v>
      </c>
      <c r="B89" s="76" t="s">
        <v>533</v>
      </c>
      <c r="C89" s="77" t="s">
        <v>102</v>
      </c>
      <c r="D89" s="148">
        <v>0</v>
      </c>
      <c r="E89" s="148">
        <v>0</v>
      </c>
      <c r="F89" s="148">
        <v>0</v>
      </c>
    </row>
    <row r="90" spans="1:6" ht="50">
      <c r="A90" s="75">
        <v>3</v>
      </c>
      <c r="B90" s="76" t="s">
        <v>534</v>
      </c>
      <c r="C90" s="77" t="s">
        <v>103</v>
      </c>
      <c r="D90" s="148">
        <v>26913059459</v>
      </c>
      <c r="E90" s="148">
        <v>26026302035</v>
      </c>
      <c r="F90" s="148">
        <v>63996682032</v>
      </c>
    </row>
    <row r="91" spans="1:6" ht="50">
      <c r="A91" s="75"/>
      <c r="B91" s="76" t="s">
        <v>283</v>
      </c>
      <c r="C91" s="77" t="s">
        <v>535</v>
      </c>
      <c r="D91" s="148">
        <v>44228450571</v>
      </c>
      <c r="E91" s="148">
        <v>35710188928</v>
      </c>
      <c r="F91" s="148">
        <v>103963372556</v>
      </c>
    </row>
    <row r="92" spans="1:6" ht="37.5">
      <c r="A92" s="75"/>
      <c r="B92" s="76" t="s">
        <v>284</v>
      </c>
      <c r="C92" s="77" t="s">
        <v>536</v>
      </c>
      <c r="D92" s="148">
        <v>-17315391112</v>
      </c>
      <c r="E92" s="148">
        <v>-9683886893</v>
      </c>
      <c r="F92" s="148">
        <v>-39966690524</v>
      </c>
    </row>
    <row r="93" spans="1:6" s="27" customFormat="1" ht="25">
      <c r="A93" s="144" t="s">
        <v>31</v>
      </c>
      <c r="B93" s="145" t="s">
        <v>49</v>
      </c>
      <c r="C93" s="146" t="s">
        <v>104</v>
      </c>
      <c r="D93" s="151">
        <v>457468856713</v>
      </c>
      <c r="E93" s="151">
        <v>427609047141</v>
      </c>
      <c r="F93" s="151">
        <v>457468856713</v>
      </c>
    </row>
    <row r="94" spans="1:6" ht="50">
      <c r="A94" s="144" t="s">
        <v>32</v>
      </c>
      <c r="B94" s="145" t="s">
        <v>256</v>
      </c>
      <c r="C94" s="146" t="s">
        <v>105</v>
      </c>
      <c r="D94" s="151">
        <v>0</v>
      </c>
      <c r="E94" s="151">
        <v>0</v>
      </c>
      <c r="F94" s="151">
        <v>0</v>
      </c>
    </row>
    <row r="95" spans="1:6" ht="50">
      <c r="A95" s="87"/>
      <c r="B95" s="76" t="s">
        <v>257</v>
      </c>
      <c r="C95" s="77" t="s">
        <v>106</v>
      </c>
      <c r="D95" s="169">
        <v>0</v>
      </c>
      <c r="E95" s="169">
        <v>0</v>
      </c>
      <c r="F95" s="169">
        <v>0</v>
      </c>
    </row>
    <row r="96" spans="1:6" ht="16.899999999999999" customHeight="1"/>
    <row r="97" spans="1:6" ht="16.899999999999999" customHeight="1">
      <c r="A97" s="17" t="s">
        <v>10</v>
      </c>
      <c r="D97" s="17" t="s">
        <v>11</v>
      </c>
    </row>
    <row r="98" spans="1:6" ht="16.899999999999999" customHeight="1">
      <c r="A98" s="18" t="s">
        <v>12</v>
      </c>
      <c r="D98" s="18" t="s">
        <v>13</v>
      </c>
    </row>
    <row r="99" spans="1:6" ht="16.899999999999999" customHeight="1">
      <c r="A99" s="18"/>
      <c r="D99" s="18"/>
    </row>
    <row r="100" spans="1:6" ht="16.899999999999999" customHeight="1">
      <c r="A100" s="18"/>
      <c r="D100" s="18"/>
    </row>
    <row r="101" spans="1:6" ht="16.899999999999999" customHeight="1">
      <c r="A101" s="18"/>
      <c r="D101" s="18"/>
    </row>
    <row r="102" spans="1:6" ht="16.899999999999999" customHeight="1">
      <c r="A102" s="18"/>
      <c r="D102" s="18"/>
    </row>
    <row r="103" spans="1:6" ht="16.899999999999999" customHeight="1"/>
    <row r="104" spans="1:6" ht="16.899999999999999" customHeight="1"/>
    <row r="105" spans="1:6" ht="16.899999999999999" customHeight="1">
      <c r="A105" s="28" t="str">
        <f>TONGQUAN!C19</f>
        <v>Ngân hàng TNHH MTV Standard Chartered (Việt Nam)</v>
      </c>
      <c r="B105" s="29"/>
      <c r="D105" s="28" t="str">
        <f>TONGQUAN!F19</f>
        <v>Công ty TNHH quản lý quỹ đầu tư chứng khoán Vietcombank</v>
      </c>
      <c r="E105" s="29"/>
      <c r="F105" s="29"/>
    </row>
    <row r="106" spans="1:6" ht="16.899999999999999" customHeight="1">
      <c r="A106" s="25" t="str">
        <f>TONGQUAN!C20</f>
        <v>Vũ Quang Phan</v>
      </c>
      <c r="D106" s="25" t="str">
        <f>TONGQUAN!F20</f>
        <v>Bùi Sỹ Tân</v>
      </c>
    </row>
    <row r="107" spans="1:6" ht="16.899999999999999" customHeight="1">
      <c r="A107" s="12" t="str">
        <f>TONGQUAN!C21</f>
        <v>Phó phòng Dịch vụ nghiệp vụ giám sát Quỹ</v>
      </c>
      <c r="D107" s="12" t="str">
        <f>TONGQUAN!F21</f>
        <v>Phó Tổng Giám Đốc</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55" fitToHeight="0" orientation="portrait" r:id="rId1"/>
  <headerFooter>
    <oddHeader>&amp;L&amp;"Arial"&amp;9&amp;KA80000CONFIDENTIAL&amp;1#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81"/>
  <sheetViews>
    <sheetView view="pageBreakPreview" zoomScale="63" zoomScaleNormal="100" zoomScaleSheetLayoutView="63" workbookViewId="0">
      <selection activeCell="A18" sqref="A18:G67"/>
    </sheetView>
  </sheetViews>
  <sheetFormatPr defaultColWidth="8.7265625" defaultRowHeight="12.5"/>
  <cols>
    <col min="1" max="1" width="9" style="12" customWidth="1"/>
    <col min="2" max="2" width="39.81640625" style="12" customWidth="1"/>
    <col min="3" max="3" width="9.26953125" style="12" customWidth="1"/>
    <col min="4" max="4" width="28" style="12" customWidth="1"/>
    <col min="5" max="5" width="33.81640625" style="12" customWidth="1"/>
    <col min="6" max="6" width="32.1796875" style="12" customWidth="1"/>
    <col min="7" max="7" width="28.54296875" style="12" customWidth="1"/>
    <col min="8" max="16384" width="8.7265625" style="125"/>
  </cols>
  <sheetData>
    <row r="1" spans="1:7" ht="44.25" customHeight="1">
      <c r="A1" s="197" t="s">
        <v>564</v>
      </c>
      <c r="B1" s="197"/>
      <c r="C1" s="197"/>
      <c r="D1" s="197"/>
      <c r="E1" s="197"/>
      <c r="F1" s="197"/>
      <c r="G1" s="197"/>
    </row>
    <row r="2" spans="1:7" ht="59.25" customHeight="1">
      <c r="A2" s="198" t="s">
        <v>565</v>
      </c>
      <c r="B2" s="198"/>
      <c r="C2" s="198"/>
      <c r="D2" s="198"/>
      <c r="E2" s="198"/>
      <c r="F2" s="198"/>
      <c r="G2" s="198"/>
    </row>
    <row r="3" spans="1:7" ht="15" customHeight="1">
      <c r="A3" s="199" t="s">
        <v>515</v>
      </c>
      <c r="B3" s="199"/>
      <c r="C3" s="199"/>
      <c r="D3" s="199"/>
      <c r="E3" s="199"/>
      <c r="F3" s="199"/>
      <c r="G3" s="199"/>
    </row>
    <row r="4" spans="1:7" ht="27.4" customHeight="1">
      <c r="A4" s="199"/>
      <c r="B4" s="199"/>
      <c r="C4" s="199"/>
      <c r="D4" s="199"/>
      <c r="E4" s="199"/>
      <c r="F4" s="199"/>
      <c r="G4" s="199"/>
    </row>
    <row r="5" spans="1:7" ht="16.899999999999999" customHeight="1">
      <c r="A5" s="200" t="str">
        <f>TONGQUAN!C1</f>
        <v>Tại ngày 31 tháng 03 năm 2025
/ As at 31 Mar 2025</v>
      </c>
      <c r="B5" s="200"/>
      <c r="C5" s="200"/>
      <c r="D5" s="200"/>
      <c r="E5" s="200"/>
      <c r="F5" s="200"/>
      <c r="G5" s="200"/>
    </row>
    <row r="6" spans="1:7" ht="16.899999999999999" customHeight="1"/>
    <row r="7" spans="1:7" ht="16.899999999999999" customHeight="1">
      <c r="A7" s="100" t="s">
        <v>2</v>
      </c>
      <c r="C7" s="208" t="str">
        <f>TONGQUAN!D5</f>
        <v>Công ty TNHH quản lý quỹ đầu tư chứng khoán Vietcombank</v>
      </c>
      <c r="D7" s="208"/>
      <c r="E7" s="208"/>
      <c r="F7" s="208"/>
      <c r="G7" s="208"/>
    </row>
    <row r="8" spans="1:7" ht="16.899999999999999" customHeight="1">
      <c r="A8" s="12" t="s">
        <v>15</v>
      </c>
      <c r="C8" s="207" t="str">
        <f>TONGQUAN!D6</f>
        <v>Vietcombank Fund Management Company Limited</v>
      </c>
      <c r="D8" s="207"/>
      <c r="E8" s="207"/>
      <c r="F8" s="207"/>
      <c r="G8" s="207"/>
    </row>
    <row r="9" spans="1:7" ht="16.899999999999999" customHeight="1">
      <c r="A9" s="100" t="s">
        <v>3</v>
      </c>
      <c r="C9" s="208" t="str">
        <f>TONGQUAN!D7</f>
        <v>Ngân hàng TNHH Một thành viên Standard Chartered (Việt Nam)</v>
      </c>
      <c r="D9" s="208"/>
      <c r="E9" s="208"/>
      <c r="F9" s="208"/>
      <c r="G9" s="208"/>
    </row>
    <row r="10" spans="1:7" ht="16.899999999999999" customHeight="1">
      <c r="A10" s="12" t="s">
        <v>4</v>
      </c>
      <c r="C10" s="207" t="str">
        <f>TONGQUAN!D8</f>
        <v>Standard Chartered Bank (Vietnam) Limited</v>
      </c>
      <c r="D10" s="207"/>
      <c r="E10" s="207"/>
      <c r="F10" s="207"/>
      <c r="G10" s="207"/>
    </row>
    <row r="11" spans="1:7" ht="16.899999999999999" customHeight="1">
      <c r="A11" s="100" t="s">
        <v>5</v>
      </c>
      <c r="C11" s="208" t="str">
        <f>TONGQUAN!D9</f>
        <v>Quỹ Đầu Tư Trái Phiếu VCBF</v>
      </c>
      <c r="D11" s="208"/>
      <c r="E11" s="208"/>
      <c r="F11" s="208"/>
      <c r="G11" s="208"/>
    </row>
    <row r="12" spans="1:7" ht="16.899999999999999" customHeight="1">
      <c r="A12" s="12" t="s">
        <v>6</v>
      </c>
      <c r="C12" s="207" t="str">
        <f>TONGQUAN!D10</f>
        <v>VCBF Fixed Income Fund (VCBFIF)</v>
      </c>
      <c r="D12" s="207"/>
      <c r="E12" s="207"/>
      <c r="F12" s="207"/>
      <c r="G12" s="207"/>
    </row>
    <row r="13" spans="1:7" ht="16.899999999999999" customHeight="1">
      <c r="A13" s="100" t="s">
        <v>7</v>
      </c>
      <c r="C13" s="208" t="str">
        <f>TONGQUAN!D11</f>
        <v>Ngày 02 tháng 04 năm 2025</v>
      </c>
      <c r="D13" s="208"/>
      <c r="E13" s="208"/>
      <c r="F13" s="208"/>
      <c r="G13" s="208"/>
    </row>
    <row r="14" spans="1:7" ht="16.899999999999999" customHeight="1">
      <c r="A14" s="12" t="s">
        <v>8</v>
      </c>
      <c r="C14" s="207" t="str">
        <f>TONGQUAN!D12</f>
        <v>02 Apr 2025</v>
      </c>
      <c r="D14" s="207"/>
      <c r="E14" s="207"/>
      <c r="F14" s="207"/>
      <c r="G14" s="207"/>
    </row>
    <row r="15" spans="1:7" ht="18" hidden="1" customHeight="1"/>
    <row r="16" spans="1:7" ht="16.899999999999999" customHeight="1">
      <c r="A16" s="94" t="s">
        <v>562</v>
      </c>
      <c r="B16" s="95" t="s">
        <v>563</v>
      </c>
    </row>
    <row r="17" spans="1:7" ht="16.899999999999999" customHeight="1">
      <c r="A17" s="19" t="s">
        <v>26</v>
      </c>
      <c r="B17" s="20" t="s">
        <v>517</v>
      </c>
    </row>
    <row r="18" spans="1:7" ht="75.400000000000006" customHeight="1">
      <c r="A18" s="31" t="s">
        <v>234</v>
      </c>
      <c r="B18" s="31" t="s">
        <v>107</v>
      </c>
      <c r="C18" s="31" t="s">
        <v>19</v>
      </c>
      <c r="D18" s="31" t="s">
        <v>108</v>
      </c>
      <c r="E18" s="31" t="s">
        <v>109</v>
      </c>
      <c r="F18" s="31" t="s">
        <v>110</v>
      </c>
      <c r="G18" s="31" t="s">
        <v>111</v>
      </c>
    </row>
    <row r="19" spans="1:7" ht="39" customHeight="1">
      <c r="A19" s="172" t="s">
        <v>594</v>
      </c>
      <c r="B19" s="171" t="s">
        <v>595</v>
      </c>
      <c r="C19" s="172"/>
      <c r="D19" s="174"/>
      <c r="E19" s="174"/>
      <c r="F19" s="174"/>
      <c r="G19" s="173"/>
    </row>
    <row r="20" spans="1:7" ht="39" customHeight="1">
      <c r="A20" s="167"/>
      <c r="B20" s="166"/>
      <c r="C20" s="168"/>
      <c r="D20" s="170"/>
      <c r="E20" s="176"/>
      <c r="F20" s="170"/>
      <c r="G20" s="169"/>
    </row>
    <row r="21" spans="1:7" ht="39" customHeight="1">
      <c r="A21" s="172"/>
      <c r="B21" s="171" t="s">
        <v>596</v>
      </c>
      <c r="C21" s="172" t="s">
        <v>597</v>
      </c>
      <c r="D21" s="174"/>
      <c r="E21" s="174"/>
      <c r="F21" s="174"/>
      <c r="G21" s="173"/>
    </row>
    <row r="22" spans="1:7" ht="39" customHeight="1">
      <c r="A22" s="172" t="s">
        <v>598</v>
      </c>
      <c r="B22" s="171" t="s">
        <v>599</v>
      </c>
      <c r="C22" s="172" t="s">
        <v>600</v>
      </c>
      <c r="D22" s="174"/>
      <c r="E22" s="174"/>
      <c r="F22" s="174"/>
      <c r="G22" s="173"/>
    </row>
    <row r="23" spans="1:7" ht="39" customHeight="1">
      <c r="A23" s="167"/>
      <c r="B23" s="166"/>
      <c r="C23" s="168"/>
      <c r="D23" s="170"/>
      <c r="E23" s="176"/>
      <c r="F23" s="170"/>
      <c r="G23" s="169"/>
    </row>
    <row r="24" spans="1:7" ht="39" customHeight="1">
      <c r="A24" s="172"/>
      <c r="B24" s="171" t="s">
        <v>601</v>
      </c>
      <c r="C24" s="172" t="s">
        <v>602</v>
      </c>
      <c r="D24" s="174"/>
      <c r="E24" s="174"/>
      <c r="F24" s="174"/>
      <c r="G24" s="173"/>
    </row>
    <row r="25" spans="1:7" ht="39" customHeight="1">
      <c r="A25" s="172" t="s">
        <v>603</v>
      </c>
      <c r="B25" s="171" t="s">
        <v>604</v>
      </c>
      <c r="C25" s="172" t="s">
        <v>605</v>
      </c>
      <c r="D25" s="174"/>
      <c r="E25" s="174"/>
      <c r="F25" s="174"/>
      <c r="G25" s="173"/>
    </row>
    <row r="26" spans="1:7" ht="39" customHeight="1">
      <c r="A26" s="167"/>
      <c r="B26" s="166"/>
      <c r="C26" s="168"/>
      <c r="D26" s="170"/>
      <c r="E26" s="176"/>
      <c r="F26" s="170"/>
      <c r="G26" s="169"/>
    </row>
    <row r="27" spans="1:7" ht="39" customHeight="1">
      <c r="A27" s="172"/>
      <c r="B27" s="171" t="s">
        <v>606</v>
      </c>
      <c r="C27" s="172" t="s">
        <v>607</v>
      </c>
      <c r="D27" s="174"/>
      <c r="E27" s="174"/>
      <c r="F27" s="174">
        <v>0</v>
      </c>
      <c r="G27" s="173">
        <v>0</v>
      </c>
    </row>
    <row r="28" spans="1:7" ht="39" customHeight="1">
      <c r="A28" s="172" t="s">
        <v>608</v>
      </c>
      <c r="B28" s="171" t="s">
        <v>609</v>
      </c>
      <c r="C28" s="172" t="s">
        <v>610</v>
      </c>
      <c r="D28" s="174"/>
      <c r="E28" s="174"/>
      <c r="F28" s="174"/>
      <c r="G28" s="173"/>
    </row>
    <row r="29" spans="1:7" ht="39" customHeight="1">
      <c r="A29" s="167"/>
      <c r="B29" s="166"/>
      <c r="C29" s="168"/>
      <c r="D29" s="170"/>
      <c r="E29" s="176"/>
      <c r="F29" s="170"/>
      <c r="G29" s="169"/>
    </row>
    <row r="30" spans="1:7" ht="39" customHeight="1">
      <c r="A30" s="167" t="s">
        <v>611</v>
      </c>
      <c r="B30" s="166" t="s">
        <v>612</v>
      </c>
      <c r="C30" s="168" t="s">
        <v>613</v>
      </c>
      <c r="D30" s="170"/>
      <c r="E30" s="176"/>
      <c r="F30" s="170">
        <v>185467714301</v>
      </c>
      <c r="G30" s="169">
        <v>0.40008175280774599</v>
      </c>
    </row>
    <row r="31" spans="1:7" ht="34" customHeight="1">
      <c r="A31" s="167" t="s">
        <v>614</v>
      </c>
      <c r="B31" s="166" t="s">
        <v>615</v>
      </c>
      <c r="C31" s="168" t="s">
        <v>616</v>
      </c>
      <c r="D31" s="170">
        <v>319000</v>
      </c>
      <c r="E31" s="176">
        <v>100756.205</v>
      </c>
      <c r="F31" s="170">
        <v>32141229395</v>
      </c>
      <c r="G31" s="169">
        <v>6.9333465623445903E-2</v>
      </c>
    </row>
    <row r="32" spans="1:7" ht="34" customHeight="1">
      <c r="A32" s="167" t="s">
        <v>617</v>
      </c>
      <c r="B32" s="166" t="s">
        <v>618</v>
      </c>
      <c r="C32" s="168" t="s">
        <v>619</v>
      </c>
      <c r="D32" s="170">
        <v>380000</v>
      </c>
      <c r="E32" s="176">
        <v>103472.05499999999</v>
      </c>
      <c r="F32" s="170">
        <v>39319380900</v>
      </c>
      <c r="G32" s="169">
        <v>8.4817817964032594E-2</v>
      </c>
    </row>
    <row r="33" spans="1:7" ht="34" customHeight="1">
      <c r="A33" s="167" t="s">
        <v>620</v>
      </c>
      <c r="B33" s="166" t="s">
        <v>621</v>
      </c>
      <c r="C33" s="168" t="s">
        <v>622</v>
      </c>
      <c r="D33" s="170">
        <v>270829</v>
      </c>
      <c r="E33" s="176">
        <v>101552.026998</v>
      </c>
      <c r="F33" s="170">
        <v>27503233920</v>
      </c>
      <c r="G33" s="169">
        <v>5.9328611861454002E-2</v>
      </c>
    </row>
    <row r="34" spans="1:7" ht="34" customHeight="1">
      <c r="A34" s="167" t="s">
        <v>623</v>
      </c>
      <c r="B34" s="166" t="s">
        <v>624</v>
      </c>
      <c r="C34" s="168" t="s">
        <v>625</v>
      </c>
      <c r="D34" s="170">
        <v>366162</v>
      </c>
      <c r="E34" s="176">
        <v>99877.945999000003</v>
      </c>
      <c r="F34" s="170">
        <v>36571508463</v>
      </c>
      <c r="G34" s="169">
        <v>7.8890243856428899E-2</v>
      </c>
    </row>
    <row r="35" spans="1:7" ht="34" customHeight="1">
      <c r="A35" s="167" t="s">
        <v>626</v>
      </c>
      <c r="B35" s="166" t="s">
        <v>627</v>
      </c>
      <c r="C35" s="168" t="s">
        <v>628</v>
      </c>
      <c r="D35" s="170">
        <v>25555</v>
      </c>
      <c r="E35" s="176">
        <v>100120.43298699999</v>
      </c>
      <c r="F35" s="170">
        <v>2558577665</v>
      </c>
      <c r="G35" s="169">
        <v>5.5192368157762498E-3</v>
      </c>
    </row>
    <row r="36" spans="1:7" ht="34" customHeight="1">
      <c r="A36" s="167" t="s">
        <v>629</v>
      </c>
      <c r="B36" s="166" t="s">
        <v>630</v>
      </c>
      <c r="C36" s="168" t="s">
        <v>631</v>
      </c>
      <c r="D36" s="170">
        <v>36847</v>
      </c>
      <c r="E36" s="176">
        <v>100021.21600099999</v>
      </c>
      <c r="F36" s="170">
        <v>3685481746</v>
      </c>
      <c r="G36" s="169">
        <v>7.9501383970670102E-3</v>
      </c>
    </row>
    <row r="37" spans="1:7" ht="34" customHeight="1">
      <c r="A37" s="167" t="s">
        <v>632</v>
      </c>
      <c r="B37" s="166" t="s">
        <v>633</v>
      </c>
      <c r="C37" s="168" t="s">
        <v>634</v>
      </c>
      <c r="D37" s="170">
        <v>430779</v>
      </c>
      <c r="E37" s="176">
        <v>101416.973</v>
      </c>
      <c r="F37" s="170">
        <v>43688302212</v>
      </c>
      <c r="G37" s="169">
        <v>9.4242238289541896E-2</v>
      </c>
    </row>
    <row r="38" spans="1:7" ht="39" customHeight="1">
      <c r="A38" s="167" t="s">
        <v>635</v>
      </c>
      <c r="B38" s="166" t="s">
        <v>636</v>
      </c>
      <c r="C38" s="168" t="s">
        <v>637</v>
      </c>
      <c r="D38" s="170"/>
      <c r="E38" s="176"/>
      <c r="F38" s="170">
        <v>36654642880</v>
      </c>
      <c r="G38" s="169">
        <v>7.9069577296738802E-2</v>
      </c>
    </row>
    <row r="39" spans="1:7" ht="34" customHeight="1">
      <c r="A39" s="167" t="s">
        <v>638</v>
      </c>
      <c r="B39" s="166" t="s">
        <v>639</v>
      </c>
      <c r="C39" s="168" t="s">
        <v>640</v>
      </c>
      <c r="D39" s="170">
        <v>320</v>
      </c>
      <c r="E39" s="176">
        <v>98920759</v>
      </c>
      <c r="F39" s="170">
        <v>31654642880</v>
      </c>
      <c r="G39" s="169">
        <v>6.8283825331346998E-2</v>
      </c>
    </row>
    <row r="40" spans="1:7" ht="34" customHeight="1">
      <c r="A40" s="167" t="s">
        <v>641</v>
      </c>
      <c r="B40" s="166" t="s">
        <v>642</v>
      </c>
      <c r="C40" s="168" t="s">
        <v>643</v>
      </c>
      <c r="D40" s="170">
        <v>50</v>
      </c>
      <c r="E40" s="176">
        <v>100000000</v>
      </c>
      <c r="F40" s="170">
        <v>5000000000</v>
      </c>
      <c r="G40" s="169">
        <v>1.0785751965391799E-2</v>
      </c>
    </row>
    <row r="41" spans="1:7" ht="39" customHeight="1">
      <c r="A41" s="172"/>
      <c r="B41" s="171" t="s">
        <v>644</v>
      </c>
      <c r="C41" s="172" t="s">
        <v>645</v>
      </c>
      <c r="D41" s="174"/>
      <c r="E41" s="174"/>
      <c r="F41" s="174">
        <v>222122357181</v>
      </c>
      <c r="G41" s="173">
        <v>0.47915133010448502</v>
      </c>
    </row>
    <row r="42" spans="1:7" ht="39" customHeight="1">
      <c r="A42" s="172" t="s">
        <v>646</v>
      </c>
      <c r="B42" s="171" t="s">
        <v>647</v>
      </c>
      <c r="C42" s="172" t="s">
        <v>648</v>
      </c>
      <c r="D42" s="174"/>
      <c r="E42" s="174"/>
      <c r="F42" s="174"/>
      <c r="G42" s="173"/>
    </row>
    <row r="43" spans="1:7" ht="39" customHeight="1">
      <c r="A43" s="167"/>
      <c r="B43" s="166"/>
      <c r="C43" s="168"/>
      <c r="D43" s="170"/>
      <c r="E43" s="176"/>
      <c r="F43" s="170"/>
      <c r="G43" s="169"/>
    </row>
    <row r="44" spans="1:7" ht="39" customHeight="1">
      <c r="A44" s="167" t="s">
        <v>649</v>
      </c>
      <c r="B44" s="166" t="s">
        <v>650</v>
      </c>
      <c r="C44" s="168" t="s">
        <v>651</v>
      </c>
      <c r="D44" s="170"/>
      <c r="E44" s="176"/>
      <c r="F44" s="170">
        <v>0</v>
      </c>
      <c r="G44" s="169">
        <v>0</v>
      </c>
    </row>
    <row r="45" spans="1:7" ht="39" customHeight="1">
      <c r="A45" s="167" t="s">
        <v>652</v>
      </c>
      <c r="B45" s="166" t="s">
        <v>653</v>
      </c>
      <c r="C45" s="168" t="s">
        <v>654</v>
      </c>
      <c r="D45" s="170"/>
      <c r="E45" s="176"/>
      <c r="F45" s="170">
        <v>0</v>
      </c>
      <c r="G45" s="169">
        <v>0</v>
      </c>
    </row>
    <row r="46" spans="1:7" ht="34" customHeight="1">
      <c r="A46" s="172"/>
      <c r="B46" s="171" t="s">
        <v>655</v>
      </c>
      <c r="C46" s="172" t="s">
        <v>656</v>
      </c>
      <c r="D46" s="174"/>
      <c r="E46" s="174"/>
      <c r="F46" s="174">
        <v>0</v>
      </c>
      <c r="G46" s="173">
        <v>0</v>
      </c>
    </row>
    <row r="47" spans="1:7" ht="39" customHeight="1">
      <c r="A47" s="172"/>
      <c r="B47" s="171" t="s">
        <v>657</v>
      </c>
      <c r="C47" s="172" t="s">
        <v>658</v>
      </c>
      <c r="D47" s="174"/>
      <c r="E47" s="174"/>
      <c r="F47" s="174">
        <v>222122357181</v>
      </c>
      <c r="G47" s="173">
        <v>0.47915133010448502</v>
      </c>
    </row>
    <row r="48" spans="1:7" ht="39" customHeight="1">
      <c r="A48" s="172" t="s">
        <v>659</v>
      </c>
      <c r="B48" s="171" t="s">
        <v>660</v>
      </c>
      <c r="C48" s="172" t="s">
        <v>661</v>
      </c>
      <c r="D48" s="174"/>
      <c r="E48" s="174"/>
      <c r="F48" s="174"/>
      <c r="G48" s="173"/>
    </row>
    <row r="49" spans="1:7" ht="39" customHeight="1">
      <c r="A49" s="167"/>
      <c r="B49" s="166"/>
      <c r="C49" s="168"/>
      <c r="D49" s="170"/>
      <c r="E49" s="176"/>
      <c r="F49" s="170"/>
      <c r="G49" s="169"/>
    </row>
    <row r="50" spans="1:7" ht="39" customHeight="1">
      <c r="A50" s="167" t="s">
        <v>662</v>
      </c>
      <c r="B50" s="166" t="s">
        <v>663</v>
      </c>
      <c r="C50" s="168" t="s">
        <v>664</v>
      </c>
      <c r="D50" s="170"/>
      <c r="E50" s="176"/>
      <c r="F50" s="170">
        <v>0</v>
      </c>
      <c r="G50" s="169">
        <v>0</v>
      </c>
    </row>
    <row r="51" spans="1:7" ht="39" customHeight="1">
      <c r="A51" s="167" t="s">
        <v>665</v>
      </c>
      <c r="B51" s="166" t="s">
        <v>666</v>
      </c>
      <c r="C51" s="168" t="s">
        <v>667</v>
      </c>
      <c r="D51" s="170"/>
      <c r="E51" s="176"/>
      <c r="F51" s="170">
        <v>2516340248</v>
      </c>
      <c r="G51" s="169">
        <v>5.4281243550920897E-3</v>
      </c>
    </row>
    <row r="52" spans="1:7" ht="47" customHeight="1">
      <c r="A52" s="167" t="s">
        <v>668</v>
      </c>
      <c r="B52" s="166" t="s">
        <v>669</v>
      </c>
      <c r="C52" s="168" t="s">
        <v>670</v>
      </c>
      <c r="D52" s="170"/>
      <c r="E52" s="176"/>
      <c r="F52" s="170">
        <v>974362575</v>
      </c>
      <c r="G52" s="169">
        <v>2.10184661166209E-3</v>
      </c>
    </row>
    <row r="53" spans="1:7" ht="45" customHeight="1">
      <c r="A53" s="167" t="s">
        <v>671</v>
      </c>
      <c r="B53" s="166" t="s">
        <v>672</v>
      </c>
      <c r="C53" s="168" t="s">
        <v>673</v>
      </c>
      <c r="D53" s="170"/>
      <c r="E53" s="176"/>
      <c r="F53" s="170">
        <v>0</v>
      </c>
      <c r="G53" s="169">
        <v>0</v>
      </c>
    </row>
    <row r="54" spans="1:7" ht="57" customHeight="1">
      <c r="A54" s="167" t="s">
        <v>674</v>
      </c>
      <c r="B54" s="166" t="s">
        <v>675</v>
      </c>
      <c r="C54" s="168" t="s">
        <v>676</v>
      </c>
      <c r="D54" s="170"/>
      <c r="E54" s="176"/>
      <c r="F54" s="170">
        <v>0</v>
      </c>
      <c r="G54" s="169">
        <v>0</v>
      </c>
    </row>
    <row r="55" spans="1:7" ht="39" customHeight="1">
      <c r="A55" s="167" t="s">
        <v>677</v>
      </c>
      <c r="B55" s="166" t="s">
        <v>678</v>
      </c>
      <c r="C55" s="168" t="s">
        <v>679</v>
      </c>
      <c r="D55" s="170"/>
      <c r="E55" s="176"/>
      <c r="F55" s="170">
        <v>0</v>
      </c>
      <c r="G55" s="169">
        <v>0</v>
      </c>
    </row>
    <row r="56" spans="1:7" ht="39" customHeight="1">
      <c r="A56" s="167" t="s">
        <v>680</v>
      </c>
      <c r="B56" s="166" t="s">
        <v>681</v>
      </c>
      <c r="C56" s="168" t="s">
        <v>682</v>
      </c>
      <c r="D56" s="170"/>
      <c r="E56" s="176"/>
      <c r="F56" s="170">
        <v>0</v>
      </c>
      <c r="G56" s="169">
        <v>0</v>
      </c>
    </row>
    <row r="57" spans="1:7" ht="39" customHeight="1">
      <c r="A57" s="172"/>
      <c r="B57" s="171" t="s">
        <v>683</v>
      </c>
      <c r="C57" s="172" t="s">
        <v>684</v>
      </c>
      <c r="D57" s="174"/>
      <c r="E57" s="174"/>
      <c r="F57" s="174">
        <v>3490702823</v>
      </c>
      <c r="G57" s="173">
        <v>7.5299709667541797E-3</v>
      </c>
    </row>
    <row r="58" spans="1:7" ht="39" customHeight="1">
      <c r="A58" s="172" t="s">
        <v>685</v>
      </c>
      <c r="B58" s="171" t="s">
        <v>686</v>
      </c>
      <c r="C58" s="172" t="s">
        <v>687</v>
      </c>
      <c r="D58" s="174"/>
      <c r="E58" s="174"/>
      <c r="F58" s="174"/>
      <c r="G58" s="173"/>
    </row>
    <row r="59" spans="1:7" ht="39" customHeight="1">
      <c r="A59" s="167" t="s">
        <v>688</v>
      </c>
      <c r="B59" s="166" t="s">
        <v>689</v>
      </c>
      <c r="C59" s="168" t="s">
        <v>690</v>
      </c>
      <c r="D59" s="170"/>
      <c r="E59" s="176"/>
      <c r="F59" s="170">
        <v>178395562419</v>
      </c>
      <c r="G59" s="169">
        <v>0.38482605759557997</v>
      </c>
    </row>
    <row r="60" spans="1:7" ht="39" customHeight="1">
      <c r="A60" s="167"/>
      <c r="B60" s="166"/>
      <c r="C60" s="168"/>
      <c r="D60" s="170"/>
      <c r="E60" s="176"/>
      <c r="F60" s="170"/>
      <c r="G60" s="169"/>
    </row>
    <row r="61" spans="1:7" ht="39" customHeight="1">
      <c r="A61" s="167" t="s">
        <v>691</v>
      </c>
      <c r="B61" s="166" t="s">
        <v>692</v>
      </c>
      <c r="C61" s="168" t="s">
        <v>693</v>
      </c>
      <c r="D61" s="170"/>
      <c r="E61" s="176"/>
      <c r="F61" s="170">
        <v>25289965130</v>
      </c>
      <c r="G61" s="169">
        <v>5.4554258221117397E-2</v>
      </c>
    </row>
    <row r="62" spans="1:7" ht="39" customHeight="1">
      <c r="A62" s="167" t="s">
        <v>694</v>
      </c>
      <c r="B62" s="166" t="s">
        <v>695</v>
      </c>
      <c r="C62" s="168" t="s">
        <v>696</v>
      </c>
      <c r="D62" s="170"/>
      <c r="E62" s="176"/>
      <c r="F62" s="170">
        <v>153105597289</v>
      </c>
      <c r="G62" s="169">
        <v>0.33027179937446299</v>
      </c>
    </row>
    <row r="63" spans="1:7" ht="39" customHeight="1">
      <c r="A63" s="167" t="s">
        <v>697</v>
      </c>
      <c r="B63" s="166" t="s">
        <v>698</v>
      </c>
      <c r="C63" s="168" t="s">
        <v>699</v>
      </c>
      <c r="D63" s="170"/>
      <c r="E63" s="176"/>
      <c r="F63" s="170">
        <v>49565917029</v>
      </c>
      <c r="G63" s="169">
        <v>0.106921137402397</v>
      </c>
    </row>
    <row r="64" spans="1:7" ht="39" customHeight="1">
      <c r="A64" s="167"/>
      <c r="B64" s="166"/>
      <c r="C64" s="168"/>
      <c r="D64" s="170"/>
      <c r="E64" s="176"/>
      <c r="F64" s="170"/>
      <c r="G64" s="169"/>
    </row>
    <row r="65" spans="1:7" ht="39" customHeight="1">
      <c r="A65" s="167" t="s">
        <v>700</v>
      </c>
      <c r="B65" s="166" t="s">
        <v>701</v>
      </c>
      <c r="C65" s="168" t="s">
        <v>702</v>
      </c>
      <c r="D65" s="170"/>
      <c r="E65" s="176"/>
      <c r="F65" s="170">
        <v>10000000000</v>
      </c>
      <c r="G65" s="169">
        <v>2.1571503930783598E-2</v>
      </c>
    </row>
    <row r="66" spans="1:7" ht="39" customHeight="1">
      <c r="A66" s="172"/>
      <c r="B66" s="171" t="s">
        <v>703</v>
      </c>
      <c r="C66" s="172" t="s">
        <v>704</v>
      </c>
      <c r="D66" s="174"/>
      <c r="E66" s="174"/>
      <c r="F66" s="174">
        <v>237961479448</v>
      </c>
      <c r="G66" s="173">
        <v>0.51331869892876003</v>
      </c>
    </row>
    <row r="67" spans="1:7" ht="39" customHeight="1">
      <c r="A67" s="172" t="s">
        <v>705</v>
      </c>
      <c r="B67" s="171" t="s">
        <v>706</v>
      </c>
      <c r="C67" s="172" t="s">
        <v>707</v>
      </c>
      <c r="D67" s="174"/>
      <c r="E67" s="174"/>
      <c r="F67" s="174">
        <v>463574539452</v>
      </c>
      <c r="G67" s="173">
        <v>1</v>
      </c>
    </row>
    <row r="68" spans="1:7" ht="16.899999999999999" customHeight="1">
      <c r="A68" s="56"/>
      <c r="E68" s="17"/>
    </row>
    <row r="69" spans="1:7" ht="16.899999999999999" customHeight="1">
      <c r="A69" s="17" t="s">
        <v>10</v>
      </c>
      <c r="E69" s="17" t="s">
        <v>11</v>
      </c>
    </row>
    <row r="70" spans="1:7" ht="16.899999999999999" customHeight="1">
      <c r="A70" s="18" t="s">
        <v>12</v>
      </c>
      <c r="E70" s="18" t="s">
        <v>13</v>
      </c>
    </row>
    <row r="71" spans="1:7" ht="16.899999999999999" customHeight="1"/>
    <row r="72" spans="1:7" ht="16.899999999999999" customHeight="1">
      <c r="A72" s="25"/>
      <c r="E72" s="25"/>
    </row>
    <row r="73" spans="1:7" ht="16.899999999999999" customHeight="1"/>
    <row r="74" spans="1:7" ht="16.899999999999999" customHeight="1"/>
    <row r="75" spans="1:7" ht="16.899999999999999" customHeight="1"/>
    <row r="76" spans="1:7" ht="16.899999999999999" customHeight="1"/>
    <row r="77" spans="1:7" ht="16.899999999999999" customHeight="1"/>
    <row r="78" spans="1:7" ht="16.899999999999999" customHeight="1"/>
    <row r="79" spans="1:7" ht="16.899999999999999" customHeight="1">
      <c r="A79" s="32" t="s">
        <v>14</v>
      </c>
      <c r="B79" s="29"/>
      <c r="C79" s="29"/>
      <c r="E79" s="32" t="s">
        <v>1079</v>
      </c>
      <c r="F79" s="29"/>
      <c r="G79" s="29"/>
    </row>
    <row r="80" spans="1:7" ht="16.899999999999999" customHeight="1">
      <c r="A80" s="33" t="s">
        <v>1087</v>
      </c>
      <c r="E80" s="33" t="s">
        <v>1088</v>
      </c>
    </row>
    <row r="81" spans="1:5" ht="16.899999999999999" customHeight="1">
      <c r="A81" s="34" t="s">
        <v>1089</v>
      </c>
      <c r="E81" s="34" t="s">
        <v>1090</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4" fitToHeight="0" orientation="portrait" r:id="rId1"/>
  <headerFooter>
    <oddHeader>&amp;L&amp;"Arial"&amp;9&amp;KA80000CONFIDENTIAL&amp;1#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6"/>
  <sheetViews>
    <sheetView view="pageBreakPreview" zoomScale="85" zoomScaleNormal="85" zoomScaleSheetLayoutView="85" workbookViewId="0">
      <selection activeCell="H19" sqref="H19"/>
    </sheetView>
  </sheetViews>
  <sheetFormatPr defaultColWidth="9.1796875" defaultRowHeight="13"/>
  <cols>
    <col min="1" max="1" width="4.81640625" style="138" customWidth="1"/>
    <col min="2" max="2" width="34.453125" style="135" customWidth="1"/>
    <col min="3" max="3" width="14.453125" style="135" customWidth="1"/>
    <col min="4" max="4" width="11.81640625" style="135" customWidth="1"/>
    <col min="5" max="5" width="12.26953125" style="135" customWidth="1"/>
    <col min="6" max="6" width="12.54296875" style="135" customWidth="1"/>
    <col min="7" max="7" width="16.453125" style="135" customWidth="1"/>
    <col min="8" max="9" width="19" style="135" customWidth="1"/>
    <col min="10" max="10" width="43.54296875" style="135" customWidth="1"/>
    <col min="11" max="16384" width="9.1796875" style="135"/>
  </cols>
  <sheetData>
    <row r="1" spans="1:10" s="134" customFormat="1" ht="46.5" customHeight="1">
      <c r="A1" s="220" t="s">
        <v>564</v>
      </c>
      <c r="B1" s="220"/>
      <c r="C1" s="220"/>
      <c r="D1" s="220"/>
      <c r="E1" s="220"/>
      <c r="F1" s="220"/>
      <c r="G1" s="220"/>
      <c r="H1" s="220"/>
      <c r="I1" s="220"/>
      <c r="J1" s="220"/>
    </row>
    <row r="2" spans="1:10" ht="49" customHeight="1">
      <c r="A2" s="221" t="s">
        <v>566</v>
      </c>
      <c r="B2" s="221"/>
      <c r="C2" s="221"/>
      <c r="D2" s="221"/>
      <c r="E2" s="221"/>
      <c r="F2" s="221"/>
      <c r="G2" s="221"/>
      <c r="H2" s="221"/>
      <c r="I2" s="221"/>
      <c r="J2" s="221"/>
    </row>
    <row r="3" spans="1:10" ht="19.149999999999999" customHeight="1">
      <c r="A3" s="222" t="s">
        <v>515</v>
      </c>
      <c r="B3" s="222"/>
      <c r="C3" s="222"/>
      <c r="D3" s="222"/>
      <c r="E3" s="222"/>
      <c r="F3" s="222"/>
      <c r="G3" s="222"/>
      <c r="H3" s="222"/>
      <c r="I3" s="222"/>
      <c r="J3" s="222"/>
    </row>
    <row r="4" spans="1:10" ht="21.65" customHeight="1">
      <c r="A4" s="222"/>
      <c r="B4" s="222"/>
      <c r="C4" s="222"/>
      <c r="D4" s="222"/>
      <c r="E4" s="222"/>
      <c r="F4" s="222"/>
      <c r="G4" s="222"/>
      <c r="H4" s="222"/>
      <c r="I4" s="222"/>
      <c r="J4" s="222"/>
    </row>
    <row r="5" spans="1:10">
      <c r="A5" s="223" t="str">
        <f>TONGQUAN!C2</f>
        <v>Tháng 03 năm 2025
/ Mar 2025</v>
      </c>
      <c r="B5" s="223"/>
      <c r="C5" s="223"/>
      <c r="D5" s="223"/>
      <c r="E5" s="223"/>
      <c r="F5" s="223"/>
      <c r="G5" s="223"/>
      <c r="H5" s="223"/>
      <c r="I5" s="223"/>
      <c r="J5" s="223"/>
    </row>
    <row r="6" spans="1:10">
      <c r="A6" s="130"/>
      <c r="B6" s="130"/>
      <c r="C6" s="130"/>
      <c r="D6" s="130"/>
      <c r="E6" s="130"/>
      <c r="F6" s="57"/>
      <c r="G6" s="136"/>
      <c r="H6" s="136"/>
      <c r="I6" s="136"/>
      <c r="J6" s="136"/>
    </row>
    <row r="7" spans="1:10">
      <c r="A7" s="224" t="s">
        <v>2</v>
      </c>
      <c r="B7" s="225"/>
      <c r="C7" s="136"/>
      <c r="D7" s="136"/>
      <c r="E7" s="136"/>
      <c r="F7" s="136"/>
      <c r="G7" s="214" t="str">
        <f>TONGQUAN!D5</f>
        <v>Công ty TNHH quản lý quỹ đầu tư chứng khoán Vietcombank</v>
      </c>
      <c r="H7" s="214"/>
      <c r="I7" s="214"/>
      <c r="J7" s="214"/>
    </row>
    <row r="8" spans="1:10" ht="15" customHeight="1">
      <c r="A8" s="217" t="s">
        <v>15</v>
      </c>
      <c r="B8" s="217"/>
      <c r="C8" s="136"/>
      <c r="D8" s="136"/>
      <c r="E8" s="136"/>
      <c r="F8" s="136"/>
      <c r="G8" s="215" t="str">
        <f>TONGQUAN!D6</f>
        <v>Vietcombank Fund Management Company Limited</v>
      </c>
      <c r="H8" s="215"/>
      <c r="I8" s="215"/>
      <c r="J8" s="215"/>
    </row>
    <row r="9" spans="1:10">
      <c r="A9" s="212" t="s">
        <v>3</v>
      </c>
      <c r="B9" s="218"/>
      <c r="C9" s="136"/>
      <c r="D9" s="136"/>
      <c r="E9" s="136"/>
      <c r="F9" s="136"/>
      <c r="G9" s="219" t="str">
        <f>TONGQUAN!D7</f>
        <v>Ngân hàng TNHH Một thành viên Standard Chartered (Việt Nam)</v>
      </c>
      <c r="H9" s="219"/>
      <c r="I9" s="219"/>
      <c r="J9" s="219"/>
    </row>
    <row r="10" spans="1:10" ht="15" customHeight="1">
      <c r="A10" s="218" t="s">
        <v>4</v>
      </c>
      <c r="B10" s="218"/>
      <c r="C10" s="136"/>
      <c r="D10" s="136"/>
      <c r="E10" s="136"/>
      <c r="F10" s="136"/>
      <c r="G10" s="215" t="str">
        <f>TONGQUAN!D8</f>
        <v>Standard Chartered Bank (Vietnam) Limited</v>
      </c>
      <c r="H10" s="215"/>
      <c r="I10" s="215"/>
      <c r="J10" s="215"/>
    </row>
    <row r="11" spans="1:10" ht="15" customHeight="1">
      <c r="A11" s="212" t="s">
        <v>5</v>
      </c>
      <c r="B11" s="213"/>
      <c r="C11" s="136"/>
      <c r="D11" s="136"/>
      <c r="E11" s="136"/>
      <c r="F11" s="136"/>
      <c r="G11" s="214" t="str">
        <f>TONGQUAN!D9</f>
        <v>Quỹ Đầu Tư Trái Phiếu VCBF</v>
      </c>
      <c r="H11" s="214"/>
      <c r="I11" s="214"/>
      <c r="J11" s="214"/>
    </row>
    <row r="12" spans="1:10" ht="15" customHeight="1">
      <c r="A12" s="58" t="s">
        <v>511</v>
      </c>
      <c r="B12" s="131"/>
      <c r="C12" s="136"/>
      <c r="D12" s="136"/>
      <c r="E12" s="136"/>
      <c r="F12" s="136"/>
      <c r="G12" s="215" t="str">
        <f>TONGQUAN!D10</f>
        <v>VCBF Fixed Income Fund (VCBFIF)</v>
      </c>
      <c r="H12" s="215"/>
      <c r="I12" s="215"/>
      <c r="J12" s="215"/>
    </row>
    <row r="13" spans="1:10" ht="15" customHeight="1">
      <c r="A13" s="59" t="s">
        <v>7</v>
      </c>
      <c r="B13" s="60"/>
      <c r="C13" s="136"/>
      <c r="D13" s="136"/>
      <c r="E13" s="136"/>
      <c r="F13" s="136"/>
      <c r="G13" s="214" t="str">
        <f>TONGQUAN!D11</f>
        <v>Ngày 02 tháng 04 năm 2025</v>
      </c>
      <c r="H13" s="214"/>
      <c r="I13" s="214"/>
      <c r="J13" s="214"/>
    </row>
    <row r="14" spans="1:10">
      <c r="A14" s="61" t="s">
        <v>8</v>
      </c>
      <c r="B14" s="61"/>
      <c r="C14" s="63"/>
      <c r="D14" s="63"/>
      <c r="E14" s="63"/>
      <c r="F14" s="63"/>
      <c r="G14" s="216" t="str">
        <f>TONGQUAN!D12</f>
        <v>02 Apr 2025</v>
      </c>
      <c r="H14" s="216"/>
      <c r="I14" s="216"/>
      <c r="J14" s="216"/>
    </row>
    <row r="15" spans="1:10">
      <c r="A15" s="94" t="s">
        <v>562</v>
      </c>
      <c r="B15" s="95" t="s">
        <v>563</v>
      </c>
      <c r="C15" s="63"/>
      <c r="D15" s="63"/>
      <c r="E15" s="63"/>
      <c r="F15" s="63"/>
      <c r="G15" s="132"/>
      <c r="H15" s="132"/>
      <c r="I15" s="132"/>
      <c r="J15" s="132"/>
    </row>
    <row r="16" spans="1:10">
      <c r="A16" s="73" t="s">
        <v>27</v>
      </c>
      <c r="B16" s="74" t="s">
        <v>518</v>
      </c>
      <c r="C16" s="63"/>
      <c r="D16" s="63"/>
      <c r="E16" s="63"/>
      <c r="F16" s="63"/>
      <c r="G16" s="63"/>
      <c r="H16" s="63"/>
      <c r="I16" s="63"/>
      <c r="J16" s="63"/>
    </row>
    <row r="17" spans="1:10" s="62" customFormat="1" ht="36" customHeight="1">
      <c r="A17" s="210" t="s">
        <v>234</v>
      </c>
      <c r="B17" s="210" t="s">
        <v>553</v>
      </c>
      <c r="C17" s="210" t="s">
        <v>554</v>
      </c>
      <c r="D17" s="210" t="s">
        <v>555</v>
      </c>
      <c r="E17" s="210" t="s">
        <v>556</v>
      </c>
      <c r="F17" s="210" t="s">
        <v>557</v>
      </c>
      <c r="G17" s="210" t="s">
        <v>558</v>
      </c>
      <c r="H17" s="211"/>
      <c r="I17" s="210" t="s">
        <v>567</v>
      </c>
      <c r="J17" s="211"/>
    </row>
    <row r="18" spans="1:10" s="62" customFormat="1" ht="87" customHeight="1">
      <c r="A18" s="211"/>
      <c r="B18" s="211"/>
      <c r="C18" s="211"/>
      <c r="D18" s="211"/>
      <c r="E18" s="211"/>
      <c r="F18" s="211"/>
      <c r="G18" s="133" t="s">
        <v>559</v>
      </c>
      <c r="H18" s="133" t="s">
        <v>560</v>
      </c>
      <c r="I18" s="133" t="s">
        <v>559</v>
      </c>
      <c r="J18" s="133" t="s">
        <v>561</v>
      </c>
    </row>
    <row r="19" spans="1:10" s="62" customFormat="1" ht="45.75" customHeight="1">
      <c r="A19" s="167" t="s">
        <v>708</v>
      </c>
      <c r="B19" s="167" t="s">
        <v>709</v>
      </c>
      <c r="C19" s="167"/>
      <c r="D19" s="167"/>
      <c r="E19" s="167"/>
      <c r="F19" s="170"/>
      <c r="G19" s="167"/>
      <c r="H19" s="169"/>
      <c r="I19" s="167"/>
      <c r="J19" s="169"/>
    </row>
    <row r="20" spans="1:10">
      <c r="A20" s="167" t="s">
        <v>710</v>
      </c>
      <c r="B20" s="167" t="s">
        <v>711</v>
      </c>
      <c r="C20" s="167" t="s">
        <v>712</v>
      </c>
      <c r="D20" s="167" t="s">
        <v>713</v>
      </c>
      <c r="E20" s="167" t="s">
        <v>714</v>
      </c>
      <c r="F20" s="170" t="s">
        <v>715</v>
      </c>
      <c r="G20" s="167" t="s">
        <v>716</v>
      </c>
      <c r="H20" s="169" t="s">
        <v>717</v>
      </c>
      <c r="I20" s="167" t="s">
        <v>718</v>
      </c>
      <c r="J20" s="169" t="s">
        <v>719</v>
      </c>
    </row>
    <row r="21" spans="1:10" ht="25">
      <c r="A21" s="172" t="s">
        <v>720</v>
      </c>
      <c r="B21" s="172" t="s">
        <v>721</v>
      </c>
      <c r="C21" s="172"/>
      <c r="D21" s="172"/>
      <c r="E21" s="172"/>
      <c r="F21" s="174">
        <v>0</v>
      </c>
      <c r="G21" s="172"/>
      <c r="H21" s="173">
        <v>0</v>
      </c>
      <c r="I21" s="172"/>
      <c r="J21" s="173">
        <v>0</v>
      </c>
    </row>
    <row r="22" spans="1:10" ht="25">
      <c r="A22" s="167" t="s">
        <v>722</v>
      </c>
      <c r="B22" s="167" t="s">
        <v>723</v>
      </c>
      <c r="C22" s="167"/>
      <c r="D22" s="167"/>
      <c r="E22" s="167"/>
      <c r="F22" s="170"/>
      <c r="G22" s="167"/>
      <c r="H22" s="169"/>
      <c r="I22" s="167"/>
      <c r="J22" s="169"/>
    </row>
    <row r="23" spans="1:10">
      <c r="A23" s="167" t="s">
        <v>724</v>
      </c>
      <c r="B23" s="167" t="s">
        <v>725</v>
      </c>
      <c r="C23" s="167" t="s">
        <v>726</v>
      </c>
      <c r="D23" s="167" t="s">
        <v>727</v>
      </c>
      <c r="E23" s="167" t="s">
        <v>728</v>
      </c>
      <c r="F23" s="170" t="s">
        <v>729</v>
      </c>
      <c r="G23" s="167" t="s">
        <v>730</v>
      </c>
      <c r="H23" s="169" t="s">
        <v>731</v>
      </c>
      <c r="I23" s="167" t="s">
        <v>732</v>
      </c>
      <c r="J23" s="169" t="s">
        <v>733</v>
      </c>
    </row>
    <row r="24" spans="1:10" ht="25">
      <c r="A24" s="172" t="s">
        <v>734</v>
      </c>
      <c r="B24" s="172" t="s">
        <v>735</v>
      </c>
      <c r="C24" s="172"/>
      <c r="D24" s="172"/>
      <c r="E24" s="172"/>
      <c r="F24" s="174">
        <v>0</v>
      </c>
      <c r="G24" s="172"/>
      <c r="H24" s="173">
        <v>0</v>
      </c>
      <c r="I24" s="172"/>
      <c r="J24" s="173">
        <v>0</v>
      </c>
    </row>
    <row r="25" spans="1:10" ht="25">
      <c r="A25" s="172" t="s">
        <v>736</v>
      </c>
      <c r="B25" s="172" t="s">
        <v>737</v>
      </c>
      <c r="C25" s="172"/>
      <c r="D25" s="172"/>
      <c r="E25" s="172"/>
      <c r="F25" s="174">
        <v>0</v>
      </c>
      <c r="G25" s="172"/>
      <c r="H25" s="173">
        <v>0</v>
      </c>
      <c r="I25" s="172"/>
      <c r="J25" s="173">
        <v>0</v>
      </c>
    </row>
    <row r="26" spans="1:10" ht="25">
      <c r="A26" s="167" t="s">
        <v>738</v>
      </c>
      <c r="B26" s="167" t="s">
        <v>739</v>
      </c>
      <c r="C26" s="167"/>
      <c r="D26" s="167"/>
      <c r="E26" s="167"/>
      <c r="F26" s="170"/>
      <c r="G26" s="167"/>
      <c r="H26" s="169"/>
      <c r="I26" s="167"/>
      <c r="J26" s="169"/>
    </row>
    <row r="27" spans="1:10">
      <c r="A27" s="167" t="s">
        <v>740</v>
      </c>
      <c r="B27" s="167" t="s">
        <v>741</v>
      </c>
      <c r="C27" s="167" t="s">
        <v>742</v>
      </c>
      <c r="D27" s="167" t="s">
        <v>743</v>
      </c>
      <c r="E27" s="167" t="s">
        <v>744</v>
      </c>
      <c r="F27" s="170" t="s">
        <v>745</v>
      </c>
      <c r="G27" s="167" t="s">
        <v>746</v>
      </c>
      <c r="H27" s="169" t="s">
        <v>747</v>
      </c>
      <c r="I27" s="167" t="s">
        <v>748</v>
      </c>
      <c r="J27" s="169" t="s">
        <v>749</v>
      </c>
    </row>
    <row r="28" spans="1:10" ht="25">
      <c r="A28" s="172" t="s">
        <v>750</v>
      </c>
      <c r="B28" s="172" t="s">
        <v>751</v>
      </c>
      <c r="C28" s="172"/>
      <c r="D28" s="172"/>
      <c r="E28" s="172"/>
      <c r="F28" s="174">
        <v>0</v>
      </c>
      <c r="G28" s="172"/>
      <c r="H28" s="173">
        <v>0</v>
      </c>
      <c r="I28" s="172"/>
      <c r="J28" s="173">
        <v>0</v>
      </c>
    </row>
    <row r="29" spans="1:10" ht="25">
      <c r="A29" s="167" t="s">
        <v>752</v>
      </c>
      <c r="B29" s="167" t="s">
        <v>753</v>
      </c>
      <c r="C29" s="167"/>
      <c r="D29" s="167"/>
      <c r="E29" s="167"/>
      <c r="F29" s="170"/>
      <c r="G29" s="167"/>
      <c r="H29" s="169"/>
      <c r="I29" s="167"/>
      <c r="J29" s="169"/>
    </row>
    <row r="30" spans="1:10">
      <c r="A30" s="167" t="s">
        <v>754</v>
      </c>
      <c r="B30" s="167" t="s">
        <v>755</v>
      </c>
      <c r="C30" s="167" t="s">
        <v>756</v>
      </c>
      <c r="D30" s="167" t="s">
        <v>757</v>
      </c>
      <c r="E30" s="167" t="s">
        <v>758</v>
      </c>
      <c r="F30" s="170" t="s">
        <v>759</v>
      </c>
      <c r="G30" s="167" t="s">
        <v>760</v>
      </c>
      <c r="H30" s="169" t="s">
        <v>761</v>
      </c>
      <c r="I30" s="167" t="s">
        <v>762</v>
      </c>
      <c r="J30" s="169" t="s">
        <v>763</v>
      </c>
    </row>
    <row r="31" spans="1:10" ht="25">
      <c r="A31" s="172" t="s">
        <v>764</v>
      </c>
      <c r="B31" s="172" t="s">
        <v>765</v>
      </c>
      <c r="C31" s="172"/>
      <c r="D31" s="172"/>
      <c r="E31" s="172"/>
      <c r="F31" s="174">
        <v>0</v>
      </c>
      <c r="G31" s="172"/>
      <c r="H31" s="173">
        <v>0</v>
      </c>
      <c r="I31" s="172"/>
      <c r="J31" s="173">
        <v>0</v>
      </c>
    </row>
    <row r="32" spans="1:10" ht="25">
      <c r="A32" s="172" t="s">
        <v>766</v>
      </c>
      <c r="B32" s="172" t="s">
        <v>767</v>
      </c>
      <c r="C32" s="172"/>
      <c r="D32" s="172"/>
      <c r="E32" s="172"/>
      <c r="F32" s="174">
        <v>0</v>
      </c>
      <c r="G32" s="172"/>
      <c r="H32" s="173">
        <v>0</v>
      </c>
      <c r="I32" s="172"/>
      <c r="J32" s="173">
        <v>0</v>
      </c>
    </row>
    <row r="33" spans="1:10" s="137" customFormat="1" ht="45.75" customHeight="1">
      <c r="A33" s="64" t="s">
        <v>10</v>
      </c>
      <c r="B33" s="65"/>
      <c r="C33" s="66"/>
      <c r="D33" s="63"/>
      <c r="E33" s="63"/>
      <c r="F33" s="63"/>
      <c r="G33" s="63"/>
      <c r="H33" s="63"/>
      <c r="I33" s="67" t="s">
        <v>11</v>
      </c>
      <c r="J33" s="63"/>
    </row>
    <row r="34" spans="1:10">
      <c r="A34" s="68" t="s">
        <v>12</v>
      </c>
      <c r="B34" s="65"/>
      <c r="C34" s="66"/>
      <c r="D34" s="63"/>
      <c r="E34" s="63"/>
      <c r="F34" s="63"/>
      <c r="G34" s="63"/>
      <c r="H34" s="63"/>
      <c r="I34" s="69" t="s">
        <v>13</v>
      </c>
      <c r="J34" s="63"/>
    </row>
    <row r="35" spans="1:10">
      <c r="A35" s="65"/>
      <c r="B35" s="65"/>
      <c r="C35" s="66"/>
      <c r="D35" s="136"/>
      <c r="E35" s="136"/>
      <c r="F35" s="136"/>
      <c r="G35" s="136"/>
      <c r="H35" s="136"/>
      <c r="I35" s="66"/>
      <c r="J35" s="136"/>
    </row>
    <row r="36" spans="1:10">
      <c r="A36" s="139"/>
      <c r="B36" s="136"/>
      <c r="C36" s="136"/>
      <c r="D36" s="136"/>
      <c r="E36" s="136"/>
      <c r="F36" s="136"/>
      <c r="G36" s="63"/>
      <c r="H36" s="136"/>
      <c r="I36" s="136"/>
      <c r="J36" s="136"/>
    </row>
    <row r="37" spans="1:10">
      <c r="A37" s="139"/>
      <c r="B37" s="136"/>
      <c r="C37" s="136"/>
      <c r="D37" s="136"/>
      <c r="E37" s="136"/>
      <c r="F37" s="136"/>
      <c r="G37" s="136"/>
      <c r="H37" s="136"/>
      <c r="I37" s="136"/>
      <c r="J37" s="136"/>
    </row>
    <row r="38" spans="1:10">
      <c r="A38" s="139"/>
      <c r="B38" s="136"/>
      <c r="C38" s="136"/>
      <c r="D38" s="136"/>
      <c r="E38" s="136"/>
      <c r="F38" s="136"/>
      <c r="G38" s="136"/>
      <c r="H38" s="136"/>
      <c r="I38" s="136"/>
      <c r="J38" s="136"/>
    </row>
    <row r="39" spans="1:10">
      <c r="A39" s="139"/>
      <c r="B39" s="136"/>
      <c r="C39" s="136"/>
      <c r="D39" s="136"/>
      <c r="E39" s="136"/>
      <c r="F39" s="136"/>
      <c r="G39" s="136"/>
      <c r="H39" s="136"/>
      <c r="I39" s="136"/>
      <c r="J39" s="136"/>
    </row>
    <row r="40" spans="1:10" s="62" customFormat="1" ht="12.5">
      <c r="A40" s="209" t="s">
        <v>14</v>
      </c>
      <c r="B40" s="209"/>
      <c r="C40" s="63"/>
      <c r="D40" s="63"/>
      <c r="E40" s="63"/>
      <c r="F40" s="63"/>
      <c r="G40" s="63"/>
      <c r="H40" s="63"/>
      <c r="I40" s="153" t="s">
        <v>1079</v>
      </c>
      <c r="J40" s="154"/>
    </row>
    <row r="41" spans="1:10" s="62" customFormat="1" ht="12.5">
      <c r="A41" s="74" t="s">
        <v>1087</v>
      </c>
      <c r="B41" s="63"/>
      <c r="C41" s="63"/>
      <c r="D41" s="63"/>
      <c r="E41" s="63"/>
      <c r="F41" s="63"/>
      <c r="G41" s="63"/>
      <c r="H41" s="63"/>
      <c r="I41" s="74" t="s">
        <v>1088</v>
      </c>
      <c r="J41" s="63"/>
    </row>
    <row r="42" spans="1:10" s="62" customFormat="1" ht="12.5">
      <c r="A42" s="63" t="s">
        <v>1089</v>
      </c>
      <c r="B42" s="63"/>
      <c r="C42" s="63"/>
      <c r="D42" s="63"/>
      <c r="E42" s="63"/>
      <c r="F42" s="63"/>
      <c r="G42" s="63"/>
      <c r="H42" s="63"/>
      <c r="I42" s="63" t="s">
        <v>1090</v>
      </c>
      <c r="J42" s="63"/>
    </row>
    <row r="43" spans="1:10" s="62" customFormat="1" ht="12.5">
      <c r="A43" s="152"/>
      <c r="B43" s="63"/>
      <c r="C43" s="63"/>
      <c r="D43" s="63"/>
      <c r="E43" s="63"/>
      <c r="F43" s="63"/>
      <c r="G43" s="63"/>
      <c r="H43" s="63"/>
      <c r="I43" s="63"/>
      <c r="J43" s="63"/>
    </row>
    <row r="44" spans="1:10" s="62" customFormat="1" ht="12.5">
      <c r="A44" s="152"/>
      <c r="B44" s="63"/>
      <c r="C44" s="63"/>
      <c r="D44" s="63"/>
      <c r="E44" s="63"/>
      <c r="F44" s="63"/>
      <c r="G44" s="63"/>
      <c r="H44" s="63"/>
      <c r="I44" s="63"/>
      <c r="J44" s="63"/>
    </row>
    <row r="45" spans="1:10">
      <c r="A45" s="139"/>
      <c r="B45" s="136"/>
      <c r="C45" s="136"/>
      <c r="D45" s="136"/>
      <c r="E45" s="136"/>
      <c r="F45" s="136"/>
      <c r="G45" s="136"/>
      <c r="H45" s="136"/>
      <c r="I45" s="136"/>
      <c r="J45" s="136"/>
    </row>
    <row r="46" spans="1:10">
      <c r="A46" s="139"/>
      <c r="B46" s="136"/>
      <c r="C46" s="136"/>
      <c r="D46" s="136"/>
      <c r="E46" s="136"/>
      <c r="F46" s="136"/>
      <c r="G46" s="136"/>
      <c r="H46" s="136"/>
      <c r="I46" s="136"/>
      <c r="J46" s="136"/>
    </row>
  </sheetData>
  <mergeCells count="26">
    <mergeCell ref="A1:J1"/>
    <mergeCell ref="A2:J2"/>
    <mergeCell ref="A3:J4"/>
    <mergeCell ref="A5:J5"/>
    <mergeCell ref="A7:B7"/>
    <mergeCell ref="G7:J7"/>
    <mergeCell ref="A8:B8"/>
    <mergeCell ref="G8:J8"/>
    <mergeCell ref="A9:B9"/>
    <mergeCell ref="G9:J9"/>
    <mergeCell ref="A10:B10"/>
    <mergeCell ref="G10:J10"/>
    <mergeCell ref="A11:B11"/>
    <mergeCell ref="G11:J11"/>
    <mergeCell ref="G12:J12"/>
    <mergeCell ref="G13:J13"/>
    <mergeCell ref="G14:J14"/>
    <mergeCell ref="A40:B40"/>
    <mergeCell ref="F17:F18"/>
    <mergeCell ref="G17:H17"/>
    <mergeCell ref="I17:J17"/>
    <mergeCell ref="A17:A18"/>
    <mergeCell ref="B17:B18"/>
    <mergeCell ref="C17:C18"/>
    <mergeCell ref="D17:D18"/>
    <mergeCell ref="E17:E18"/>
  </mergeCells>
  <printOptions horizontalCentered="1"/>
  <pageMargins left="0.3" right="0.3" top="0.75" bottom="0.5" header="0.3" footer="0.3"/>
  <pageSetup paperSize="9" scale="75" fitToHeight="0" orientation="landscape" r:id="rId1"/>
  <headerFooter>
    <oddHeader>&amp;L&amp;"Arial"&amp;9&amp;KA80000CONFIDENTIAL&amp;1#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tabSelected="1" view="pageBreakPreview" zoomScaleNormal="100" zoomScaleSheetLayoutView="100" workbookViewId="0">
      <selection activeCell="A2" sqref="A2:E2"/>
    </sheetView>
  </sheetViews>
  <sheetFormatPr defaultColWidth="8.7265625" defaultRowHeight="53.25" customHeight="1"/>
  <cols>
    <col min="1" max="1" width="8.7265625" style="12"/>
    <col min="2" max="2" width="59.81640625" style="12" customWidth="1"/>
    <col min="3" max="3" width="10.7265625" style="12" bestFit="1" customWidth="1"/>
    <col min="4" max="4" width="41.7265625" style="12" customWidth="1"/>
    <col min="5" max="5" width="39.54296875" style="12" customWidth="1"/>
    <col min="6" max="6" width="8.453125" style="125" customWidth="1"/>
    <col min="7" max="16384" width="8.7265625" style="125"/>
  </cols>
  <sheetData>
    <row r="1" spans="1:6" ht="53.25" customHeight="1">
      <c r="A1" s="197" t="s">
        <v>564</v>
      </c>
      <c r="B1" s="197"/>
      <c r="C1" s="197"/>
      <c r="D1" s="197"/>
      <c r="E1" s="197"/>
      <c r="F1" s="126"/>
    </row>
    <row r="2" spans="1:6" ht="66" customHeight="1">
      <c r="A2" s="198" t="s">
        <v>565</v>
      </c>
      <c r="B2" s="198"/>
      <c r="C2" s="198"/>
      <c r="D2" s="198"/>
      <c r="E2" s="198"/>
      <c r="F2" s="127"/>
    </row>
    <row r="3" spans="1:6" ht="40.5" customHeight="1">
      <c r="A3" s="199" t="s">
        <v>515</v>
      </c>
      <c r="B3" s="199"/>
      <c r="C3" s="199"/>
      <c r="D3" s="199"/>
      <c r="E3" s="199"/>
      <c r="F3" s="126"/>
    </row>
    <row r="4" spans="1:6" ht="12.5" hidden="1">
      <c r="A4" s="199"/>
      <c r="B4" s="199"/>
      <c r="C4" s="199"/>
      <c r="D4" s="199"/>
      <c r="E4" s="199"/>
      <c r="F4" s="126"/>
    </row>
    <row r="5" spans="1:6" ht="12.5">
      <c r="A5" s="200" t="str">
        <f>TONGQUAN!C2</f>
        <v>Tháng 03 năm 2025
/ Mar 2025</v>
      </c>
      <c r="B5" s="200"/>
      <c r="C5" s="200"/>
      <c r="D5" s="200"/>
      <c r="E5" s="200"/>
      <c r="F5" s="128"/>
    </row>
    <row r="6" spans="1:6" ht="12.5"/>
    <row r="7" spans="1:6" ht="12.5">
      <c r="A7" s="100" t="s">
        <v>2</v>
      </c>
      <c r="C7" s="208" t="str">
        <f>TONGQUAN!D5</f>
        <v>Công ty TNHH quản lý quỹ đầu tư chứng khoán Vietcombank</v>
      </c>
      <c r="D7" s="208"/>
      <c r="E7" s="208"/>
    </row>
    <row r="8" spans="1:6" ht="12.5">
      <c r="A8" s="12" t="s">
        <v>15</v>
      </c>
      <c r="C8" s="207" t="str">
        <f>TONGQUAN!D6</f>
        <v>Vietcombank Fund Management Company Limited</v>
      </c>
      <c r="D8" s="207"/>
      <c r="E8" s="207"/>
    </row>
    <row r="9" spans="1:6" ht="12.5">
      <c r="A9" s="100" t="s">
        <v>3</v>
      </c>
      <c r="C9" s="208" t="str">
        <f>TONGQUAN!D7</f>
        <v>Ngân hàng TNHH Một thành viên Standard Chartered (Việt Nam)</v>
      </c>
      <c r="D9" s="208"/>
      <c r="E9" s="208"/>
    </row>
    <row r="10" spans="1:6" ht="12.5">
      <c r="A10" s="12" t="s">
        <v>4</v>
      </c>
      <c r="C10" s="207" t="str">
        <f>TONGQUAN!D8</f>
        <v>Standard Chartered Bank (Vietnam) Limited</v>
      </c>
      <c r="D10" s="207"/>
      <c r="E10" s="207"/>
    </row>
    <row r="11" spans="1:6" ht="12.5">
      <c r="A11" s="100" t="s">
        <v>5</v>
      </c>
      <c r="C11" s="208" t="str">
        <f>TONGQUAN!D9</f>
        <v>Quỹ Đầu Tư Trái Phiếu VCBF</v>
      </c>
      <c r="D11" s="208"/>
      <c r="E11" s="208"/>
    </row>
    <row r="12" spans="1:6" ht="12.5">
      <c r="A12" s="12" t="s">
        <v>6</v>
      </c>
      <c r="C12" s="207" t="str">
        <f>TONGQUAN!D10</f>
        <v>VCBF Fixed Income Fund (VCBFIF)</v>
      </c>
      <c r="D12" s="207"/>
      <c r="E12" s="207"/>
    </row>
    <row r="13" spans="1:6" ht="12.5">
      <c r="A13" s="100" t="s">
        <v>7</v>
      </c>
      <c r="C13" s="208" t="str">
        <f>TONGQUAN!D11</f>
        <v>Ngày 02 tháng 04 năm 2025</v>
      </c>
      <c r="D13" s="208"/>
      <c r="E13" s="208"/>
    </row>
    <row r="14" spans="1:6" ht="12.5">
      <c r="A14" s="12" t="s">
        <v>8</v>
      </c>
      <c r="C14" s="207" t="str">
        <f>TONGQUAN!D12</f>
        <v>02 Apr 2025</v>
      </c>
      <c r="D14" s="207"/>
      <c r="E14" s="207"/>
    </row>
    <row r="15" spans="1:6" ht="12.5"/>
    <row r="16" spans="1:6" ht="12.5">
      <c r="A16" s="94" t="s">
        <v>562</v>
      </c>
      <c r="B16" s="95" t="s">
        <v>563</v>
      </c>
    </row>
    <row r="17" spans="1:5" ht="12.5">
      <c r="A17" s="19" t="s">
        <v>28</v>
      </c>
      <c r="B17" s="20" t="s">
        <v>285</v>
      </c>
    </row>
    <row r="18" spans="1:5" ht="37.5">
      <c r="A18" s="140" t="s">
        <v>17</v>
      </c>
      <c r="B18" s="140" t="s">
        <v>552</v>
      </c>
      <c r="C18" s="140" t="s">
        <v>19</v>
      </c>
      <c r="D18" s="141" t="s">
        <v>1093</v>
      </c>
      <c r="E18" s="141" t="s">
        <v>1094</v>
      </c>
    </row>
    <row r="19" spans="1:5" s="129" customFormat="1" ht="25">
      <c r="A19" s="51" t="s">
        <v>16</v>
      </c>
      <c r="B19" s="88" t="s">
        <v>112</v>
      </c>
      <c r="C19" s="89" t="s">
        <v>113</v>
      </c>
      <c r="D19" s="169"/>
      <c r="E19" s="169"/>
    </row>
    <row r="20" spans="1:5" ht="50">
      <c r="A20" s="101">
        <v>1</v>
      </c>
      <c r="B20" s="90" t="s">
        <v>537</v>
      </c>
      <c r="C20" s="91" t="s">
        <v>114</v>
      </c>
      <c r="D20" s="169">
        <v>5.09626675883344E-3</v>
      </c>
      <c r="E20" s="169">
        <v>4.6030665030470401E-3</v>
      </c>
    </row>
    <row r="21" spans="1:5" ht="50">
      <c r="A21" s="101">
        <v>2</v>
      </c>
      <c r="B21" s="90" t="s">
        <v>538</v>
      </c>
      <c r="C21" s="91" t="s">
        <v>115</v>
      </c>
      <c r="D21" s="169">
        <v>8.3580560366604999E-4</v>
      </c>
      <c r="E21" s="169">
        <v>9.26495191638193E-4</v>
      </c>
    </row>
    <row r="22" spans="1:5" ht="62.5">
      <c r="A22" s="101">
        <v>3</v>
      </c>
      <c r="B22" s="90" t="s">
        <v>539</v>
      </c>
      <c r="C22" s="91" t="s">
        <v>116</v>
      </c>
      <c r="D22" s="169">
        <v>1.31661032004117E-3</v>
      </c>
      <c r="E22" s="169">
        <v>1.4207856332934599E-3</v>
      </c>
    </row>
    <row r="23" spans="1:5" ht="37.5">
      <c r="A23" s="101">
        <v>4</v>
      </c>
      <c r="B23" s="90" t="s">
        <v>286</v>
      </c>
      <c r="C23" s="91" t="s">
        <v>117</v>
      </c>
      <c r="D23" s="169">
        <v>3.4235532587204102E-4</v>
      </c>
      <c r="E23" s="169">
        <v>3.3206299239854999E-4</v>
      </c>
    </row>
    <row r="24" spans="1:5" ht="50">
      <c r="A24" s="101">
        <v>5</v>
      </c>
      <c r="B24" s="90" t="s">
        <v>540</v>
      </c>
      <c r="C24" s="91" t="s">
        <v>541</v>
      </c>
      <c r="D24" s="93"/>
      <c r="E24" s="93"/>
    </row>
    <row r="25" spans="1:5" ht="75">
      <c r="A25" s="101">
        <v>6</v>
      </c>
      <c r="B25" s="90" t="s">
        <v>542</v>
      </c>
      <c r="C25" s="91" t="s">
        <v>512</v>
      </c>
      <c r="D25" s="93"/>
      <c r="E25" s="93"/>
    </row>
    <row r="26" spans="1:5" ht="62.5">
      <c r="A26" s="101">
        <v>7</v>
      </c>
      <c r="B26" s="90" t="s">
        <v>287</v>
      </c>
      <c r="C26" s="91" t="s">
        <v>118</v>
      </c>
      <c r="D26" s="169">
        <v>2.70461473385805E-4</v>
      </c>
      <c r="E26" s="169">
        <v>2.9043736414990402E-4</v>
      </c>
    </row>
    <row r="27" spans="1:5" ht="25">
      <c r="A27" s="101">
        <v>8</v>
      </c>
      <c r="B27" s="90" t="s">
        <v>543</v>
      </c>
      <c r="C27" s="91" t="s">
        <v>119</v>
      </c>
      <c r="D27" s="169">
        <v>9.5818664814302408E-3</v>
      </c>
      <c r="E27" s="169">
        <v>7.6842657308621096E-3</v>
      </c>
    </row>
    <row r="28" spans="1:5" ht="12.5">
      <c r="A28" s="101">
        <v>9</v>
      </c>
      <c r="B28" s="90" t="s">
        <v>577</v>
      </c>
      <c r="C28" s="91" t="s">
        <v>120</v>
      </c>
      <c r="D28" s="169">
        <v>0.125829280360787</v>
      </c>
      <c r="E28" s="169">
        <v>0.94574441945437904</v>
      </c>
    </row>
    <row r="29" spans="1:5" ht="50">
      <c r="A29" s="101">
        <v>10</v>
      </c>
      <c r="B29" s="90" t="s">
        <v>544</v>
      </c>
      <c r="C29" s="91" t="s">
        <v>512</v>
      </c>
      <c r="D29" s="93"/>
      <c r="E29" s="93"/>
    </row>
    <row r="30" spans="1:5" s="129" customFormat="1" ht="25">
      <c r="A30" s="51" t="s">
        <v>22</v>
      </c>
      <c r="B30" s="88" t="s">
        <v>121</v>
      </c>
      <c r="C30" s="89" t="s">
        <v>122</v>
      </c>
      <c r="D30" s="92"/>
      <c r="E30" s="92"/>
    </row>
    <row r="31" spans="1:5" ht="37.5">
      <c r="A31" s="227">
        <v>1</v>
      </c>
      <c r="B31" s="90" t="s">
        <v>123</v>
      </c>
      <c r="C31" s="91" t="s">
        <v>124</v>
      </c>
      <c r="D31" s="102">
        <v>292413502100</v>
      </c>
      <c r="E31" s="102">
        <v>274581107900</v>
      </c>
    </row>
    <row r="32" spans="1:5" ht="25">
      <c r="A32" s="228"/>
      <c r="B32" s="90" t="s">
        <v>125</v>
      </c>
      <c r="C32" s="91" t="s">
        <v>126</v>
      </c>
      <c r="D32" s="102">
        <v>292413502100</v>
      </c>
      <c r="E32" s="102">
        <v>274581107900</v>
      </c>
    </row>
    <row r="33" spans="1:5" ht="25">
      <c r="A33" s="229"/>
      <c r="B33" s="90" t="s">
        <v>545</v>
      </c>
      <c r="C33" s="91" t="s">
        <v>127</v>
      </c>
      <c r="D33" s="93">
        <v>29241350.210000001</v>
      </c>
      <c r="E33" s="93">
        <v>27458110.789999999</v>
      </c>
    </row>
    <row r="34" spans="1:5" ht="37.5">
      <c r="A34" s="226">
        <v>2</v>
      </c>
      <c r="B34" s="90" t="s">
        <v>128</v>
      </c>
      <c r="C34" s="91" t="s">
        <v>129</v>
      </c>
      <c r="D34" s="102">
        <v>18343474300</v>
      </c>
      <c r="E34" s="102">
        <v>17832394200</v>
      </c>
    </row>
    <row r="35" spans="1:5" ht="25">
      <c r="A35" s="226"/>
      <c r="B35" s="90" t="s">
        <v>130</v>
      </c>
      <c r="C35" s="91" t="s">
        <v>546</v>
      </c>
      <c r="D35" s="93">
        <v>1834347.43</v>
      </c>
      <c r="E35" s="93">
        <v>1783239.42</v>
      </c>
    </row>
    <row r="36" spans="1:5" ht="25">
      <c r="A36" s="226"/>
      <c r="B36" s="90" t="s">
        <v>131</v>
      </c>
      <c r="C36" s="91" t="s">
        <v>547</v>
      </c>
      <c r="D36" s="102">
        <v>18343474300</v>
      </c>
      <c r="E36" s="102">
        <v>17832394200</v>
      </c>
    </row>
    <row r="37" spans="1:5" ht="25">
      <c r="A37" s="226"/>
      <c r="B37" s="90" t="s">
        <v>548</v>
      </c>
      <c r="C37" s="91" t="s">
        <v>132</v>
      </c>
      <c r="D37" s="93">
        <v>3016622.98</v>
      </c>
      <c r="E37" s="93">
        <v>2446578.0099999998</v>
      </c>
    </row>
    <row r="38" spans="1:5" ht="25">
      <c r="A38" s="226"/>
      <c r="B38" s="90" t="s">
        <v>258</v>
      </c>
      <c r="C38" s="91" t="s">
        <v>133</v>
      </c>
      <c r="D38" s="102">
        <v>30166229800</v>
      </c>
      <c r="E38" s="102">
        <v>24465780100</v>
      </c>
    </row>
    <row r="39" spans="1:5" ht="25">
      <c r="A39" s="226"/>
      <c r="B39" s="90" t="s">
        <v>570</v>
      </c>
      <c r="C39" s="91" t="s">
        <v>134</v>
      </c>
      <c r="D39" s="93">
        <v>-1182275.55</v>
      </c>
      <c r="E39" s="93">
        <v>-663338.59</v>
      </c>
    </row>
    <row r="40" spans="1:5" ht="37.5">
      <c r="A40" s="226"/>
      <c r="B40" s="90" t="s">
        <v>259</v>
      </c>
      <c r="C40" s="91" t="s">
        <v>135</v>
      </c>
      <c r="D40" s="102">
        <v>-11822755500</v>
      </c>
      <c r="E40" s="102">
        <v>-6633385900</v>
      </c>
    </row>
    <row r="41" spans="1:5" ht="25">
      <c r="A41" s="226">
        <v>3</v>
      </c>
      <c r="B41" s="90" t="s">
        <v>260</v>
      </c>
      <c r="C41" s="91" t="s">
        <v>136</v>
      </c>
      <c r="D41" s="102">
        <v>310756976400</v>
      </c>
      <c r="E41" s="102">
        <v>292413502100</v>
      </c>
    </row>
    <row r="42" spans="1:5" ht="37.5">
      <c r="A42" s="226"/>
      <c r="B42" s="90" t="s">
        <v>549</v>
      </c>
      <c r="C42" s="91" t="s">
        <v>137</v>
      </c>
      <c r="D42" s="102">
        <v>310756976400</v>
      </c>
      <c r="E42" s="102">
        <v>292413502100</v>
      </c>
    </row>
    <row r="43" spans="1:5" ht="25">
      <c r="A43" s="226"/>
      <c r="B43" s="90" t="s">
        <v>550</v>
      </c>
      <c r="C43" s="91" t="s">
        <v>138</v>
      </c>
      <c r="D43" s="93">
        <v>31075697.640000001</v>
      </c>
      <c r="E43" s="93">
        <v>29241350.210000001</v>
      </c>
    </row>
    <row r="44" spans="1:5" ht="50">
      <c r="A44" s="101">
        <v>4</v>
      </c>
      <c r="B44" s="90" t="s">
        <v>139</v>
      </c>
      <c r="C44" s="91" t="s">
        <v>140</v>
      </c>
      <c r="D44" s="169">
        <v>0.17057452133196899</v>
      </c>
      <c r="E44" s="169">
        <v>0.18090000000000001</v>
      </c>
    </row>
    <row r="45" spans="1:5" ht="25">
      <c r="A45" s="101">
        <v>5</v>
      </c>
      <c r="B45" s="90" t="s">
        <v>141</v>
      </c>
      <c r="C45" s="91" t="s">
        <v>142</v>
      </c>
      <c r="D45" s="169">
        <v>0.32269999999999999</v>
      </c>
      <c r="E45" s="169">
        <v>0.32490000000000002</v>
      </c>
    </row>
    <row r="46" spans="1:5" ht="25">
      <c r="A46" s="101">
        <v>6</v>
      </c>
      <c r="B46" s="90" t="s">
        <v>143</v>
      </c>
      <c r="C46" s="91" t="s">
        <v>144</v>
      </c>
      <c r="D46" s="169">
        <v>1.0699999999999999E-2</v>
      </c>
      <c r="E46" s="169">
        <v>1.1299999999999999E-2</v>
      </c>
    </row>
    <row r="47" spans="1:5" ht="25">
      <c r="A47" s="101">
        <v>7</v>
      </c>
      <c r="B47" s="90" t="s">
        <v>145</v>
      </c>
      <c r="C47" s="91" t="s">
        <v>146</v>
      </c>
      <c r="D47" s="102">
        <v>9593</v>
      </c>
      <c r="E47" s="102">
        <v>8710</v>
      </c>
    </row>
    <row r="48" spans="1:5" ht="25">
      <c r="A48" s="101">
        <v>8</v>
      </c>
      <c r="B48" s="90" t="s">
        <v>261</v>
      </c>
      <c r="C48" s="91" t="s">
        <v>147</v>
      </c>
      <c r="D48" s="93">
        <v>14721.11</v>
      </c>
      <c r="E48" s="93">
        <v>14623.43</v>
      </c>
    </row>
    <row r="49" spans="1:5" ht="37.5">
      <c r="A49" s="101">
        <v>9</v>
      </c>
      <c r="B49" s="90" t="s">
        <v>551</v>
      </c>
      <c r="C49" s="91" t="s">
        <v>513</v>
      </c>
      <c r="D49" s="93"/>
      <c r="E49" s="93"/>
    </row>
    <row r="50" spans="1:5" ht="31.5" customHeight="1">
      <c r="A50" s="196" t="s">
        <v>571</v>
      </c>
      <c r="B50" s="207"/>
      <c r="C50" s="207"/>
      <c r="D50" s="207"/>
      <c r="E50" s="207"/>
    </row>
    <row r="51" spans="1:5" ht="95.25" customHeight="1">
      <c r="A51" s="196" t="s">
        <v>572</v>
      </c>
      <c r="B51" s="207"/>
      <c r="C51" s="207"/>
      <c r="D51" s="207"/>
      <c r="E51" s="207"/>
    </row>
    <row r="52" spans="1:5" ht="12.5">
      <c r="A52" s="25" t="str">
        <f>TONGQUAN!C16</f>
        <v>Đại diện có thẩm quyền của Ngân hàng giám sát</v>
      </c>
      <c r="D52" s="25" t="str">
        <f>TONGQUAN!F16</f>
        <v>Đại diện có thẩm quyền của Công ty quản lý Quỹ</v>
      </c>
    </row>
    <row r="53" spans="1:5" s="128" customFormat="1" ht="12.5">
      <c r="A53" s="26" t="str">
        <f>TONGQUAN!C17</f>
        <v>Authorised Representative of Supervisory Bank</v>
      </c>
      <c r="B53" s="26"/>
      <c r="C53" s="26"/>
      <c r="D53" s="26" t="str">
        <f>TONGQUAN!F17</f>
        <v>Authorised Representative of Fund Management Company</v>
      </c>
      <c r="E53" s="26"/>
    </row>
    <row r="54" spans="1:5" ht="12.5"/>
    <row r="55" spans="1:5" ht="12.5"/>
    <row r="56" spans="1:5" ht="12.5"/>
    <row r="57" spans="1:5" ht="12.5"/>
    <row r="58" spans="1:5" ht="12.5"/>
    <row r="59" spans="1:5" ht="12.5"/>
    <row r="60" spans="1:5" ht="12.5"/>
    <row r="61" spans="1:5" ht="12.5"/>
    <row r="62" spans="1:5" ht="12.5">
      <c r="A62" s="35"/>
      <c r="B62" s="35"/>
      <c r="D62" s="35"/>
      <c r="E62" s="35"/>
    </row>
    <row r="63" spans="1:5" ht="12.5">
      <c r="A63" s="25" t="str">
        <f>TONGQUAN!C19</f>
        <v>Ngân hàng TNHH MTV Standard Chartered (Việt Nam)</v>
      </c>
      <c r="D63" s="25" t="str">
        <f>TONGQUAN!F19</f>
        <v>Công ty TNHH quản lý quỹ đầu tư chứng khoán Vietcombank</v>
      </c>
    </row>
    <row r="64" spans="1:5" ht="12.5">
      <c r="A64" s="25" t="str">
        <f>TONGQUAN!C20</f>
        <v>Vũ Quang Phan</v>
      </c>
      <c r="D64" s="25" t="str">
        <f>TONGQUAN!F20</f>
        <v>Bùi Sỹ Tân</v>
      </c>
    </row>
    <row r="65" spans="1:4" ht="12.5">
      <c r="A65" s="12" t="str">
        <f>TONGQUAN!C21</f>
        <v>Phó phòng Dịch vụ nghiệp vụ giám sát Quỹ</v>
      </c>
      <c r="D65" s="12" t="str">
        <f>TONGQUAN!F21</f>
        <v>Phó Tổng Giám Đốc</v>
      </c>
    </row>
  </sheetData>
  <mergeCells count="17">
    <mergeCell ref="C13:E13"/>
    <mergeCell ref="C8:E8"/>
    <mergeCell ref="C9:E9"/>
    <mergeCell ref="C10:E10"/>
    <mergeCell ref="C11:E11"/>
    <mergeCell ref="C12:E12"/>
    <mergeCell ref="A1:E1"/>
    <mergeCell ref="A2:E2"/>
    <mergeCell ref="A3:E4"/>
    <mergeCell ref="A5:E5"/>
    <mergeCell ref="C7:E7"/>
    <mergeCell ref="A51:E51"/>
    <mergeCell ref="A50:E50"/>
    <mergeCell ref="A34:A40"/>
    <mergeCell ref="A41:A43"/>
    <mergeCell ref="C14:E14"/>
    <mergeCell ref="A31:A33"/>
  </mergeCells>
  <printOptions horizontalCentered="1"/>
  <pageMargins left="0.3" right="0.3" top="0.75" bottom="0.5" header="0.3" footer="0.3"/>
  <pageSetup paperSize="9" scale="60" fitToHeight="0" orientation="portrait" r:id="rId1"/>
  <headerFooter>
    <oddHeader>&amp;L&amp;"Arial"&amp;9&amp;KA80000CONFIDENTIAL&amp;1#</oddHeader>
  </headerFooter>
  <rowBreaks count="2" manualBreakCount="2">
    <brk id="28" max="16383" man="1"/>
    <brk id="57" max="16383" man="1"/>
  </rowBreaks>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O3eznxIgjlgfI+sDNU85kJsE3i7dwF4WDzB/WvpsAoo=</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xT7/++dFJrsejsn4A+Wf95PH+iEyKSREg99k2TP2H8c=</DigestValue>
    </Reference>
  </SignedInfo>
  <SignatureValue>SHBMsMBDVSFFeCpwRKM+3GNbSPDFlC77ZQBAkplazrKC4Oj/J+oGIOeap1JE2QliphO6CNL19DyA
jh29JmlrYR47kbFJKk0f147lIL0MwRPOK9qPqrfWW3dYH9x4GqWAT+EnnMr/J7iDan1bWRjR9SMy
rl9gOtfnZRQ/qJ1RFlOVPKWlFSsYoQk+K9sl8RU5i5tHd5wHl4Bh/Ez6XmXJ/cB/VbfTNSPjS5+l
NLVcOUgojPr3gvRF+EidgTKLSUVtChro4IHNqI++8B/UJ6g+QiUxTEq9r1yu/XfH28bby7H80SWq
lY06nc+k65Y1biDpbLFFlDQnHFbRHy+iXQDMuw==</SignatureValue>
  <KeyInfo>
    <X509Data>
      <X509Certificate>MIIFVTCCBD2gAwIBAgIQVAEBAVJeHBcT07K+AiOMGDANBgkqhkiG9w0BAQsFADBcMQswCQYDVQQGEwJWTjEzMDEGA1UECgwqVklFVE5BTSBQT1NUUyBBTkQgVEVMRUNPTU1VTklDQVRJT05TIEdST1VQMRgwFgYDVQQDDA9WTlBULUNBIFNIQS0yNTYwHhcNMjMwNDEzMDg0NTAwWhcNMjUwNzI4MTEwOTQ3WjCBozELMAkGA1UEBhMCVk4xEjAQBgNVBAgMCUjDgCBO4buYSTESMBAGA1UEBwwJQkEgxJDDjE5IMUwwSgYDVQQDDENOR8OCTiBIw4BORyBUTkhIIE3hu5hUIFRIw4BOSCBWScOKTiBTVEFOREFSRCBDSEFSVEVSRUQgKFZJ4buGVCBOQU0pMR4wHAYKCZImiZPyLGQBAQwOTVNUOjAxMDM2MTcxNDcwggEiMA0GCSqGSIb3DQEBAQUAA4IBDwAwggEKAoIBAQC84raidM4NDldDrR86/h6kd1XDXm2XLp+FtTmAUwMUmgaWFnXSv5qpzl8zvg1EV/6RbPsbO83dBfxZGIpiCVWA/f5luQ6G++28dRbg7WFWe+0VS+oDY799LEX54pp+ow+IS1AHLLbz2B86JgBpkuPFARzGtO+rAsuwBPHBYnPQy7EsieB/0rRRM2hOUmvj1cLAmWc5HpjNoiXi+SJkYFHzzfqspjogPjmldrBPBEhFxdUOYjlAhi2imITt0tW7Wx5OxSDhXXXfEowg08y61WeZxNNzmNe6u1WiA8rvXIJSiWGDBEQx7/RfMK39c7tPWX/R7aJU29TH8jMz75VjRszvAgMBAAGjggHJMIIBxTB+BggrBgEFBQcBAQRyMHAwOQYIKwYBBQUHMAKGLWh0dHA6Ly9wdWIudm5wdC1jYS52bi9jZXJ0cy92bnB0Y2Etc2hhMjU2LmNlcjAzBggrBgEFBQcwAYYnaHR0cDovL29jc3Atc2hhMjU2LnZucHQtY2Eudm4vcmVzcG9uZGVyMB0GA1UdDgQWBBSKiVkYljMrYn541r0VRU92+6Lhoz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GAYDVR0RBBEwD4ENZm1vLnZuQHNjLmNvbTANBgkqhkiG9w0BAQsFAAOCAQEABrwNMw2ouxj+4EP6cnwOSdtiQBjU6Ix47NTbB65hp7C1m0ZKRhQqmwtrjmJwt58/2CC/bJeopyr0MKK/5Pauvsm50/kL62lgY63F14KTwhmG+kBqKNM4q/pbCEHYMe4f/HELx4w4+lzkAhSzqVmp4QwhIma77TLLCRx/x/TMJxlp/Tw2KTtUdWGVQ6THLyKik625S/8nE/Xr6pVCge2cQ6p/kGtRrNiYhc1upTOUFFM0a9xp0owucbRsdUz9PDYDEm/N+orMk6nW3ETQo4/YOIPYkFJUHxlPyGEHOi7V4iajJLb6LBp9S/koV392ABW/u4cDlk7eUX0rDauleQqLV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YO7Kq3G5yo8pPekILlgkGhEnmJS7Ccrf5w06F84E9tw=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drawing1.xml?ContentType=application/vnd.openxmlformats-officedocument.drawing+xml">
        <DigestMethod Algorithm="http://www.w3.org/2001/04/xmlenc#sha256"/>
        <DigestValue>CpphPP+89d0TWWVKvVcLz/v51ejJ9TNff2PXfObqPwc=</DigestValue>
      </Reference>
      <Reference URI="/xl/drawings/drawing2.xml?ContentType=application/vnd.openxmlformats-officedocument.drawing+xml">
        <DigestMethod Algorithm="http://www.w3.org/2001/04/xmlenc#sha256"/>
        <DigestValue>z9X3XRHowq6wyJ21usp2mguORBxPV0aeOBWJxIqbXTA=</DigestValue>
      </Reference>
      <Reference URI="/xl/drawings/drawing3.xml?ContentType=application/vnd.openxmlformats-officedocument.drawing+xml">
        <DigestMethod Algorithm="http://www.w3.org/2001/04/xmlenc#sha256"/>
        <DigestValue>nPPcV5sBWqE+FpZ/8RGR2QvTIA8G4xT73CncOeYEPQw=</DigestValue>
      </Reference>
      <Reference URI="/xl/drawings/drawing4.xml?ContentType=application/vnd.openxmlformats-officedocument.drawing+xml">
        <DigestMethod Algorithm="http://www.w3.org/2001/04/xmlenc#sha256"/>
        <DigestValue>C6R/eGZXwdDgrxpx8/bMdrJc8hpiH0Uu30uNq2JsNjM=</DigestValue>
      </Reference>
      <Reference URI="/xl/drawings/drawing5.xml?ContentType=application/vnd.openxmlformats-officedocument.drawing+xml">
        <DigestMethod Algorithm="http://www.w3.org/2001/04/xmlenc#sha256"/>
        <DigestValue>1uS6HU8RI+5KmxVEv+pCJilRezpGYUdfq1tl5KWVAPw=</DigestValue>
      </Reference>
      <Reference URI="/xl/drawings/drawing6.xml?ContentType=application/vnd.openxmlformats-officedocument.drawing+xml">
        <DigestMethod Algorithm="http://www.w3.org/2001/04/xmlenc#sha256"/>
        <DigestValue>swV6lsemrk0J9Txy+fhbR3DmyGA+JUx93qpcZmxGjf0=</DigestValue>
      </Reference>
      <Reference URI="/xl/drawings/drawing7.xml?ContentType=application/vnd.openxmlformats-officedocument.drawing+xml">
        <DigestMethod Algorithm="http://www.w3.org/2001/04/xmlenc#sha256"/>
        <DigestValue>/FtTDUEJOMVfa7pf1lzoKfunHap6G4vHPUHau1WWyTQ=</DigestValue>
      </Reference>
      <Reference URI="/xl/media/image1.emf?ContentType=image/x-emf">
        <DigestMethod Algorithm="http://www.w3.org/2001/04/xmlenc#sha256"/>
        <DigestValue>HVCWZntfrr1RBWTmid5a7gxP3jLs5c7wjgplnnKF3GE=</DigestValue>
      </Reference>
      <Reference URI="/xl/printerSettings/printerSettings1.bin?ContentType=application/vnd.openxmlformats-officedocument.spreadsheetml.printerSettings">
        <DigestMethod Algorithm="http://www.w3.org/2001/04/xmlenc#sha256"/>
        <DigestValue>4xC/VcQ2Jub2g4ybHKqHX6rUAwPiqX0RRTxRjvCeP2E=</DigestValue>
      </Reference>
      <Reference URI="/xl/printerSettings/printerSettings2.bin?ContentType=application/vnd.openxmlformats-officedocument.spreadsheetml.printerSettings">
        <DigestMethod Algorithm="http://www.w3.org/2001/04/xmlenc#sha256"/>
        <DigestValue>syRRG4a5+Dq+1F5BRjCog/CG0znwV49H/fSN1S4CYGo=</DigestValue>
      </Reference>
      <Reference URI="/xl/printerSettings/printerSettings3.bin?ContentType=application/vnd.openxmlformats-officedocument.spreadsheetml.printerSettings">
        <DigestMethod Algorithm="http://www.w3.org/2001/04/xmlenc#sha256"/>
        <DigestValue>syRRG4a5+Dq+1F5BRjCog/CG0znwV49H/fSN1S4CYGo=</DigestValue>
      </Reference>
      <Reference URI="/xl/printerSettings/printerSettings4.bin?ContentType=application/vnd.openxmlformats-officedocument.spreadsheetml.printerSettings">
        <DigestMethod Algorithm="http://www.w3.org/2001/04/xmlenc#sha256"/>
        <DigestValue>syRRG4a5+Dq+1F5BRjCog/CG0znwV49H/fSN1S4CYGo=</DigestValue>
      </Reference>
      <Reference URI="/xl/printerSettings/printerSettings5.bin?ContentType=application/vnd.openxmlformats-officedocument.spreadsheetml.printerSettings">
        <DigestMethod Algorithm="http://www.w3.org/2001/04/xmlenc#sha256"/>
        <DigestValue>syRRG4a5+Dq+1F5BRjCog/CG0znwV49H/fSN1S4CYGo=</DigestValue>
      </Reference>
      <Reference URI="/xl/printerSettings/printerSettings6.bin?ContentType=application/vnd.openxmlformats-officedocument.spreadsheetml.printerSettings">
        <DigestMethod Algorithm="http://www.w3.org/2001/04/xmlenc#sha256"/>
        <DigestValue>syRRG4a5+Dq+1F5BRjCog/CG0znwV49H/fSN1S4CYGo=</DigestValue>
      </Reference>
      <Reference URI="/xl/printerSettings/printerSettings7.bin?ContentType=application/vnd.openxmlformats-officedocument.spreadsheetml.printerSettings">
        <DigestMethod Algorithm="http://www.w3.org/2001/04/xmlenc#sha256"/>
        <DigestValue>0jlnoHmEJZVdDbeTrWl+44uY7yYHrtAXr36SBxQIH6k=</DigestValue>
      </Reference>
      <Reference URI="/xl/printerSettings/printerSettings8.bin?ContentType=application/vnd.openxmlformats-officedocument.spreadsheetml.printerSettings">
        <DigestMethod Algorithm="http://www.w3.org/2001/04/xmlenc#sha256"/>
        <DigestValue>syRRG4a5+Dq+1F5BRjCog/CG0znwV49H/fSN1S4CYGo=</DigestValue>
      </Reference>
      <Reference URI="/xl/sharedStrings.xml?ContentType=application/vnd.openxmlformats-officedocument.spreadsheetml.sharedStrings+xml">
        <DigestMethod Algorithm="http://www.w3.org/2001/04/xmlenc#sha256"/>
        <DigestValue>kczm8KZuh0mKZ8L5GfgGaAjdZCbcYEUeSSgjYcpqKUk=</DigestValue>
      </Reference>
      <Reference URI="/xl/styles.xml?ContentType=application/vnd.openxmlformats-officedocument.spreadsheetml.styles+xml">
        <DigestMethod Algorithm="http://www.w3.org/2001/04/xmlenc#sha256"/>
        <DigestValue>WOO1WrI8MBdeu2QwZ1jfTIMsCURHCsCmjVMzC+coa20=</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8f1kIMlNt6V5Kbqc2sFTLPu34F4xElgHuxjtlAONi1s=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9T+yw4wrsh9mj6LX9ttMHSq7Qcj1J3NzJF8ZBQ59Fos=</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CwvGKO7du/4VK3JXwI1xC26LuLly21vgfyS4zPmBQJw=</DigestValue>
      </Reference>
      <Reference URI="/xl/worksheets/sheet1.xml?ContentType=application/vnd.openxmlformats-officedocument.spreadsheetml.worksheet+xml">
        <DigestMethod Algorithm="http://www.w3.org/2001/04/xmlenc#sha256"/>
        <DigestValue>qfbUsJT1UGjBhMPh9gutGeqkmboqulATdZdG7eEtRkQ=</DigestValue>
      </Reference>
      <Reference URI="/xl/worksheets/sheet2.xml?ContentType=application/vnd.openxmlformats-officedocument.spreadsheetml.worksheet+xml">
        <DigestMethod Algorithm="http://www.w3.org/2001/04/xmlenc#sha256"/>
        <DigestValue>YJYTlAvpcpLv3QpFXrdXM1gHx2S7EnQT+HFjmncisA4=</DigestValue>
      </Reference>
      <Reference URI="/xl/worksheets/sheet3.xml?ContentType=application/vnd.openxmlformats-officedocument.spreadsheetml.worksheet+xml">
        <DigestMethod Algorithm="http://www.w3.org/2001/04/xmlenc#sha256"/>
        <DigestValue>nsdOrepspocawGzTn2CXdNtSOyUolrCS31onlM5pZd4=</DigestValue>
      </Reference>
      <Reference URI="/xl/worksheets/sheet4.xml?ContentType=application/vnd.openxmlformats-officedocument.spreadsheetml.worksheet+xml">
        <DigestMethod Algorithm="http://www.w3.org/2001/04/xmlenc#sha256"/>
        <DigestValue>skUA2OoKb40kCTbJ65XL+1XqOpFhSVXNrGbBH1LpqVA=</DigestValue>
      </Reference>
      <Reference URI="/xl/worksheets/sheet5.xml?ContentType=application/vnd.openxmlformats-officedocument.spreadsheetml.worksheet+xml">
        <DigestMethod Algorithm="http://www.w3.org/2001/04/xmlenc#sha256"/>
        <DigestValue>lE4HFc8FJ4uz+/7biDn08xQ7gJbG3cVfFnG3IB1ax5c=</DigestValue>
      </Reference>
      <Reference URI="/xl/worksheets/sheet6.xml?ContentType=application/vnd.openxmlformats-officedocument.spreadsheetml.worksheet+xml">
        <DigestMethod Algorithm="http://www.w3.org/2001/04/xmlenc#sha256"/>
        <DigestValue>qwBR9WD90VjI4bNavtno0BmQe4xKJRYse8lspEd/s2Q=</DigestValue>
      </Reference>
      <Reference URI="/xl/worksheets/sheet7.xml?ContentType=application/vnd.openxmlformats-officedocument.spreadsheetml.worksheet+xml">
        <DigestMethod Algorithm="http://www.w3.org/2001/04/xmlenc#sha256"/>
        <DigestValue>5ohn6nTeV1RpXLc/H3DEI77Exe1fdS907+1rs02CXYc=</DigestValue>
      </Reference>
      <Reference URI="/xl/worksheets/sheet8.xml?ContentType=application/vnd.openxmlformats-officedocument.spreadsheetml.worksheet+xml">
        <DigestMethod Algorithm="http://www.w3.org/2001/04/xmlenc#sha256"/>
        <DigestValue>Ii9w1lANNUn6VbnbL8/5b1duA7UyuYTd5znYXOQ1TW4=</DigestValue>
      </Reference>
    </Manifest>
    <SignatureProperties>
      <SignatureProperty Id="idSignatureTime" Target="#idPackageSignature">
        <mdssi:SignatureTime xmlns:mdssi="http://schemas.openxmlformats.org/package/2006/digital-signature">
          <mdssi:Format>YYYY-MM-DDThh:mm:ssTZD</mdssi:Format>
          <mdssi:Value>2025-04-03T10:26:04Z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2025-04-03T10:26:04Z</xd:SigningTime>
          <xd:SigningCertificate>
            <xd:Cert>
              <xd:CertDigest>
                <DigestMethod Algorithm="http://www.w3.org/2001/04/xmlenc#sha256"/>
                <DigestValue>Qx8IKgcDbWeF/vgq3ACV3Lr6t5K9wAHyaoUd5xValLc=</DigestValue>
              </xd:CertDigest>
              <xd:IssuerSerial>
                <X509IssuerName>CN=VNPT-CA SHA-256, O=VIETNAM POSTS AND TELECOMMUNICATIONS GROUP, C=VN</X509IssuerName>
                <X509SerialNumber>111660364329920776801842471959869492248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PoQpLmXXdm8CM5R6gwo8df687oAEDa6TBE0mP3AK7AQ=</DigestValue>
    </Reference>
    <Reference Type="http://www.w3.org/2000/09/xmldsig#Object" URI="#idOfficeObject">
      <DigestMethod Algorithm="http://www.w3.org/2001/04/xmlenc#sha256"/>
      <DigestValue>QQ4yLkGGYKrSRO4GVqboJEZkvxIGcPPg4nd+raIq2Xg=</DigestValue>
    </Reference>
    <Reference Type="http://uri.etsi.org/01903#SignedProperties" URI="#idSignedProperties">
      <Transforms>
        <Transform Algorithm="http://www.w3.org/TR/2001/REC-xml-c14n-20010315"/>
      </Transforms>
      <DigestMethod Algorithm="http://www.w3.org/2001/04/xmlenc#sha256"/>
      <DigestValue>YqY6KqzAiVtzKkuYRuya052eCVSgeEfmoc8rLjR+gKg=</DigestValue>
    </Reference>
  </SignedInfo>
  <SignatureValue>ocAgwg+qycVYAuJkJxqRpUjmutJ74pmWsHtME78Gbcybcl6Bo834z9Gpf1UJ1x8HBYy5ex6JG2B7
dEViD+vkWbAIYSwczcERGp9AWCdiYmrQL6dRPYOEWXuLH++zVHKqrB+GN8prXTBDatxVvmobFdgl
PVjiZ8Sb/ggzT96mtyhlpKS1+IWpRenLUOo3r+I12PDGspWvKeIsAs1/z5K8JEeA1i752HGT1vsu
pP9kjUvWTPo5XJHDPqrb/w/iuzAR75GLU3QChxNdSwY1N6bi8Vy9cbAMK9COLiDL8CTkUmElR061
YK7mcTbZ8nFsfId1K7nVOsyOHO6t7G0WWN8Ieg==</SignatureValue>
  <KeyInfo>
    <X509Data>
      <X509Certificate>MIIGCjCCBPKgAwIBAgIQVAK8XKzOZpwgJAACAAhy6TANBgkqhkiG9w0BAQsFADAzMQswCQYDVQQGEwJWTjEWMBQGA1UECgwNTkFDRU5DT01NIFNDVDEMMAoGA1UEAwwDQ0EyMB4XDTI0MTEyMDA0MjkzN1oXDTI2MDgxOTA0MjkzN1owggGMMQswCQYDVQQGEwJWTjGBnTCBmgYDVQQHDIGSVOG6p25nIDE1LCBUw7JhIG5ow6AgVmlldGNvbWJhbmsgVG93ZXIsIDE5OCBUcuG6p24gUXVhbmcgS2jhuqNpLCBQaMaw4budbmcgTMO9IFRow6FpIFThu5UsIFF14bqtbiBIb8OgbiBLaeG6v20sIFRow6BuaCBwaOG7kSBIw6AgTuG7mWksIFZp4buHdCBOYW0xHjAcBgoJkiaJk/IsZAEBDA5NU1Q6MDEwMTg0MjY2OTFNMEsGA1UECgxEQ8OUTkcgVFkgVE5ISCBRVeG6ok4gTMOdIFFV4bu4IMSQ4bqmVSBUxq8gQ0jhu6hORyBLSE/DgU4gVklFVENPTUJBTksxHzAdBgkqhkiG9w0BCQEWEHZhbmRvYW5AdmNiZi5jb20xTTBLBgNVBAMMREPDlE5HIFRZIFROSEggUVXhuqJOIEzDnSBRVeG7uCDEkOG6plUgVMavIENI4buoTkcgS0hPw4FOIFZJRVRDT01CQU5LMIIBIjANBgkqhkiG9w0BAQEFAAOCAQ8AMIIBCgKCAQEA8JJIyrKLk3DK31Fo8yF5DCsWIqUxHHmqE5zYQapWXnIP04FX45FUwvERUnqxV5kUdYWHtd9DWQ5T5ja85wnjX7dpcGQrvbICBRuhIgNdnGuGKriJqdsTUNINr92thkGp5W82vgM+PzoCbffEuoq2+p6fY7plRdH+AZY/tzWClG8cUP+/Z2SHfwVpDu2zU4Moy0JNugFE34N07roYQ63JO/JZsFArqVySxBK0+cFeRJff+oaWxF6GW1N3pV7PD2QCz9Yz1+ou5WwZ3dGdInbJFUe58D37rMmX/PElcrx89HoBbEwjbpSlDFAvsMrQiWCR2PpwsFEHdBDOAw76BoukIQIDAQABo4IBvTCCAbkwHwYDVR0lBBgwFgYKKwYBBAGCNwoDDAYIKwYBBQUHAwQwHQYDVR0OBBYEFISxtI5neAOhQidbIuWmRDbz8i36MA4GA1UdDwEB/wQEAwIF4DAfBgNVHSMEGDAWgBRN0eTUQrgmidk3J4ABlTF81RpEXzArBgNVHR8EJDAiMCCgHqAchhpodHRwOi8vY2F2bi52bi9uZXcvQ0EyLmNybDBpBggrBgEFBQcBAQRdMFswKQYIKwYBBQUHMAGGHWh0dHA6Ly9vY3NwLmNhdm4udm4vb2NzcC9vY3NwMC4GCCsGAQUFBzAChiJodHRwOi8vY2F2bi52bi9zaGEyNTYvQ0EyXzIwMjQuY3J0MD0GCSsGAQQBgjcVBwQwMC4GJisGAQQBgjcVCIWPzxCBg58jh7mFMoeKwlCn/3+Be4SC1heHtdBzAgFkAgEFMCkGCSsGAQQBgjcVCgQcMBowDAYKKwYBBAGCNwoDDDAKBggrBgEFBQcDBDBEBgkqhkiG9w0BCQ8ENzA1MA4GCCqGSIb3DQMCAgIAgDAOBggqhkiG9w0DBAICAIAwBwYFKw4DAgcwCgYIKoZIhvcNAwcwDQYJKoZIhvcNAQELBQADggEBAG14r4262wjZF/YSiXV4grW9GgkoAJcEdOueHiqLfCk/gTHKS1NQqtf3M+1XIAOyJh3zXNcYtphw7g61eDU9jQLp9vrf/lQRroWtxZ7nOqxCacVLH87q3KbZZM6Miq+uXaVK/NVl5EXUOpqpQmVO0n3pWcG/dJQr3Iwuw6Ndl7ylTGA38g9jyAbEAiqEOwz/3VC/2+Ki7Vmr75qW3hv4lso6RFA2El8xl0rQOX29TAKheJIfRR7VI8eTIdjcbUC1pa2n2ABVhEwVmKxPxd32soym3XY1ukxkY9F6Knt9Sto95LTN3y7Ax1d1nsj6EzNgBsvWz9ovaNP7RojlP1dVpK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YO7Kq3G5yo8pPekILlgkGhEnmJS7Ccrf5w06F84E9tw=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drawing1.xml?ContentType=application/vnd.openxmlformats-officedocument.drawing+xml">
        <DigestMethod Algorithm="http://www.w3.org/2001/04/xmlenc#sha256"/>
        <DigestValue>CpphPP+89d0TWWVKvVcLz/v51ejJ9TNff2PXfObqPwc=</DigestValue>
      </Reference>
      <Reference URI="/xl/drawings/drawing2.xml?ContentType=application/vnd.openxmlformats-officedocument.drawing+xml">
        <DigestMethod Algorithm="http://www.w3.org/2001/04/xmlenc#sha256"/>
        <DigestValue>z9X3XRHowq6wyJ21usp2mguORBxPV0aeOBWJxIqbXTA=</DigestValue>
      </Reference>
      <Reference URI="/xl/drawings/drawing3.xml?ContentType=application/vnd.openxmlformats-officedocument.drawing+xml">
        <DigestMethod Algorithm="http://www.w3.org/2001/04/xmlenc#sha256"/>
        <DigestValue>nPPcV5sBWqE+FpZ/8RGR2QvTIA8G4xT73CncOeYEPQw=</DigestValue>
      </Reference>
      <Reference URI="/xl/drawings/drawing4.xml?ContentType=application/vnd.openxmlformats-officedocument.drawing+xml">
        <DigestMethod Algorithm="http://www.w3.org/2001/04/xmlenc#sha256"/>
        <DigestValue>C6R/eGZXwdDgrxpx8/bMdrJc8hpiH0Uu30uNq2JsNjM=</DigestValue>
      </Reference>
      <Reference URI="/xl/drawings/drawing5.xml?ContentType=application/vnd.openxmlformats-officedocument.drawing+xml">
        <DigestMethod Algorithm="http://www.w3.org/2001/04/xmlenc#sha256"/>
        <DigestValue>1uS6HU8RI+5KmxVEv+pCJilRezpGYUdfq1tl5KWVAPw=</DigestValue>
      </Reference>
      <Reference URI="/xl/drawings/drawing6.xml?ContentType=application/vnd.openxmlformats-officedocument.drawing+xml">
        <DigestMethod Algorithm="http://www.w3.org/2001/04/xmlenc#sha256"/>
        <DigestValue>swV6lsemrk0J9Txy+fhbR3DmyGA+JUx93qpcZmxGjf0=</DigestValue>
      </Reference>
      <Reference URI="/xl/drawings/drawing7.xml?ContentType=application/vnd.openxmlformats-officedocument.drawing+xml">
        <DigestMethod Algorithm="http://www.w3.org/2001/04/xmlenc#sha256"/>
        <DigestValue>/FtTDUEJOMVfa7pf1lzoKfunHap6G4vHPUHau1WWyTQ=</DigestValue>
      </Reference>
      <Reference URI="/xl/media/image1.emf?ContentType=image/x-emf">
        <DigestMethod Algorithm="http://www.w3.org/2001/04/xmlenc#sha256"/>
        <DigestValue>HVCWZntfrr1RBWTmid5a7gxP3jLs5c7wjgplnnKF3GE=</DigestValue>
      </Reference>
      <Reference URI="/xl/printerSettings/printerSettings1.bin?ContentType=application/vnd.openxmlformats-officedocument.spreadsheetml.printerSettings">
        <DigestMethod Algorithm="http://www.w3.org/2001/04/xmlenc#sha256"/>
        <DigestValue>4xC/VcQ2Jub2g4ybHKqHX6rUAwPiqX0RRTxRjvCeP2E=</DigestValue>
      </Reference>
      <Reference URI="/xl/printerSettings/printerSettings2.bin?ContentType=application/vnd.openxmlformats-officedocument.spreadsheetml.printerSettings">
        <DigestMethod Algorithm="http://www.w3.org/2001/04/xmlenc#sha256"/>
        <DigestValue>syRRG4a5+Dq+1F5BRjCog/CG0znwV49H/fSN1S4CYGo=</DigestValue>
      </Reference>
      <Reference URI="/xl/printerSettings/printerSettings3.bin?ContentType=application/vnd.openxmlformats-officedocument.spreadsheetml.printerSettings">
        <DigestMethod Algorithm="http://www.w3.org/2001/04/xmlenc#sha256"/>
        <DigestValue>syRRG4a5+Dq+1F5BRjCog/CG0znwV49H/fSN1S4CYGo=</DigestValue>
      </Reference>
      <Reference URI="/xl/printerSettings/printerSettings4.bin?ContentType=application/vnd.openxmlformats-officedocument.spreadsheetml.printerSettings">
        <DigestMethod Algorithm="http://www.w3.org/2001/04/xmlenc#sha256"/>
        <DigestValue>syRRG4a5+Dq+1F5BRjCog/CG0znwV49H/fSN1S4CYGo=</DigestValue>
      </Reference>
      <Reference URI="/xl/printerSettings/printerSettings5.bin?ContentType=application/vnd.openxmlformats-officedocument.spreadsheetml.printerSettings">
        <DigestMethod Algorithm="http://www.w3.org/2001/04/xmlenc#sha256"/>
        <DigestValue>syRRG4a5+Dq+1F5BRjCog/CG0znwV49H/fSN1S4CYGo=</DigestValue>
      </Reference>
      <Reference URI="/xl/printerSettings/printerSettings6.bin?ContentType=application/vnd.openxmlformats-officedocument.spreadsheetml.printerSettings">
        <DigestMethod Algorithm="http://www.w3.org/2001/04/xmlenc#sha256"/>
        <DigestValue>syRRG4a5+Dq+1F5BRjCog/CG0znwV49H/fSN1S4CYGo=</DigestValue>
      </Reference>
      <Reference URI="/xl/printerSettings/printerSettings7.bin?ContentType=application/vnd.openxmlformats-officedocument.spreadsheetml.printerSettings">
        <DigestMethod Algorithm="http://www.w3.org/2001/04/xmlenc#sha256"/>
        <DigestValue>0jlnoHmEJZVdDbeTrWl+44uY7yYHrtAXr36SBxQIH6k=</DigestValue>
      </Reference>
      <Reference URI="/xl/printerSettings/printerSettings8.bin?ContentType=application/vnd.openxmlformats-officedocument.spreadsheetml.printerSettings">
        <DigestMethod Algorithm="http://www.w3.org/2001/04/xmlenc#sha256"/>
        <DigestValue>syRRG4a5+Dq+1F5BRjCog/CG0znwV49H/fSN1S4CYGo=</DigestValue>
      </Reference>
      <Reference URI="/xl/sharedStrings.xml?ContentType=application/vnd.openxmlformats-officedocument.spreadsheetml.sharedStrings+xml">
        <DigestMethod Algorithm="http://www.w3.org/2001/04/xmlenc#sha256"/>
        <DigestValue>kczm8KZuh0mKZ8L5GfgGaAjdZCbcYEUeSSgjYcpqKUk=</DigestValue>
      </Reference>
      <Reference URI="/xl/styles.xml?ContentType=application/vnd.openxmlformats-officedocument.spreadsheetml.styles+xml">
        <DigestMethod Algorithm="http://www.w3.org/2001/04/xmlenc#sha256"/>
        <DigestValue>WOO1WrI8MBdeu2QwZ1jfTIMsCURHCsCmjVMzC+coa20=</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8f1kIMlNt6V5Kbqc2sFTLPu34F4xElgHuxjtlAONi1s=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9T+yw4wrsh9mj6LX9ttMHSq7Qcj1J3NzJF8ZBQ59Fos=</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CwvGKO7du/4VK3JXwI1xC26LuLly21vgfyS4zPmBQJw=</DigestValue>
      </Reference>
      <Reference URI="/xl/worksheets/sheet1.xml?ContentType=application/vnd.openxmlformats-officedocument.spreadsheetml.worksheet+xml">
        <DigestMethod Algorithm="http://www.w3.org/2001/04/xmlenc#sha256"/>
        <DigestValue>qfbUsJT1UGjBhMPh9gutGeqkmboqulATdZdG7eEtRkQ=</DigestValue>
      </Reference>
      <Reference URI="/xl/worksheets/sheet2.xml?ContentType=application/vnd.openxmlformats-officedocument.spreadsheetml.worksheet+xml">
        <DigestMethod Algorithm="http://www.w3.org/2001/04/xmlenc#sha256"/>
        <DigestValue>YJYTlAvpcpLv3QpFXrdXM1gHx2S7EnQT+HFjmncisA4=</DigestValue>
      </Reference>
      <Reference URI="/xl/worksheets/sheet3.xml?ContentType=application/vnd.openxmlformats-officedocument.spreadsheetml.worksheet+xml">
        <DigestMethod Algorithm="http://www.w3.org/2001/04/xmlenc#sha256"/>
        <DigestValue>nsdOrepspocawGzTn2CXdNtSOyUolrCS31onlM5pZd4=</DigestValue>
      </Reference>
      <Reference URI="/xl/worksheets/sheet4.xml?ContentType=application/vnd.openxmlformats-officedocument.spreadsheetml.worksheet+xml">
        <DigestMethod Algorithm="http://www.w3.org/2001/04/xmlenc#sha256"/>
        <DigestValue>skUA2OoKb40kCTbJ65XL+1XqOpFhSVXNrGbBH1LpqVA=</DigestValue>
      </Reference>
      <Reference URI="/xl/worksheets/sheet5.xml?ContentType=application/vnd.openxmlformats-officedocument.spreadsheetml.worksheet+xml">
        <DigestMethod Algorithm="http://www.w3.org/2001/04/xmlenc#sha256"/>
        <DigestValue>lE4HFc8FJ4uz+/7biDn08xQ7gJbG3cVfFnG3IB1ax5c=</DigestValue>
      </Reference>
      <Reference URI="/xl/worksheets/sheet6.xml?ContentType=application/vnd.openxmlformats-officedocument.spreadsheetml.worksheet+xml">
        <DigestMethod Algorithm="http://www.w3.org/2001/04/xmlenc#sha256"/>
        <DigestValue>qwBR9WD90VjI4bNavtno0BmQe4xKJRYse8lspEd/s2Q=</DigestValue>
      </Reference>
      <Reference URI="/xl/worksheets/sheet7.xml?ContentType=application/vnd.openxmlformats-officedocument.spreadsheetml.worksheet+xml">
        <DigestMethod Algorithm="http://www.w3.org/2001/04/xmlenc#sha256"/>
        <DigestValue>5ohn6nTeV1RpXLc/H3DEI77Exe1fdS907+1rs02CXYc=</DigestValue>
      </Reference>
      <Reference URI="/xl/worksheets/sheet8.xml?ContentType=application/vnd.openxmlformats-officedocument.spreadsheetml.worksheet+xml">
        <DigestMethod Algorithm="http://www.w3.org/2001/04/xmlenc#sha256"/>
        <DigestValue>Ii9w1lANNUn6VbnbL8/5b1duA7UyuYTd5znYXOQ1TW4=</DigestValue>
      </Reference>
    </Manifest>
    <SignatureProperties>
      <SignatureProperty Id="idSignatureTime" Target="#idPackageSignature">
        <mdssi:SignatureTime xmlns:mdssi="http://schemas.openxmlformats.org/package/2006/digital-signature">
          <mdssi:Format>YYYY-MM-DDThh:mm:ssTZD</mdssi:Format>
          <mdssi:Value>2025-04-08T07:33:54Z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2025-04-08T07:33:54Z</xd:SigningTime>
          <xd:SigningCertificate>
            <xd:Cert>
              <xd:CertDigest>
                <DigestMethod Algorithm="http://www.w3.org/2001/04/xmlenc#sha256"/>
                <DigestValue>yyutjU3gw13LxEbdJkvWa5YBPD78HEQBUNTniH1Et7o=</DigestValue>
              </xd:CertDigest>
              <xd:IssuerSerial>
                <X509IssuerName>CN=CA2, O=NACENCOMM SCT, C=VN</X509IssuerName>
                <X509SerialNumber>111669356675127385775036884495612015337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CjCCA/KgAwIBAgIQOkvBMw0NDLMaC/zDW69zKDANBgkqhkiG9w0BAQsFADCBozELMAkGA1UEBhMCVk4xMzAxBgNVBAoMKk1pbmlzdHJ5IG9mIEluZm9ybWF0aW9uIGFuZCBDb21tdW5pY2F0aW9uczE8MDoGA1UECwwzTmF0aW9uYWwgQ2VudHJlIG9mIERpZ2l0YWwgU2lnbmF0dXJlIEF1dGhlbnRpY2F0aW9uMSEwHwYDVQQDDBhWaWV0bmFtIE5hdGlvbmFsIFJvb3QgQ0EwHhcNMjQwODMwMDMxNTQ1WhcNMjkwODMwMDMxNTQ2WjAzMQswCQYDVQQGEwJWTjEWMBQGA1UECgwNTkFDRU5DT01NIFNDVDEMMAoGA1UEAwwDQ0EyMIIBIjANBgkqhkiG9w0BAQEFAAOCAQ8AMIIBCgKCAQEA9hMrN+c3y9AryCchQlaF0zYBzwzJ5/BvNlJRV1otT3egOhhgEBt/OmrguqheEWWP4U6onZWeF7gTQ6FMA41ZvM0fWxnoouQrkgxlpxwRXbbwZsksZxjWKmli94B7VbsU811QicIb2T5CNUv0/FMi1399hzoIHTSkRM+QRFirEEE8vmBPRh9cmobOGC8nvFhS1SSLnLweGf7AA9KLQ4uq8JJ1wCUQHPNetHqzRcIPpFh9HpY+XZjU3Oek+taGaiZjPZeC+b7ZNB/6ALUeVS9AIYbWUo9w5tr9unbFVNumbHn95mWN3xhARbRex62VxNwGmmwbdmLSbbACD+CUgV0sxQ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3R5NRCuCaJ2TcngAGVMXzVGkRfMEIGCCsGAQUFBwEBBDYwNDAyBggrBgEFBQcwAoYmaHR0cHM6Ly9yb290Y2EuZ292LnZuL2NydC92bnJjYTI1Ni5wN2IwEgYDVR0TAQH/BAgwBgEB/wIBADA3BgNVHR8EMDAuMCygKqAohiZodHRwczovL3Jvb3RjYS5nb3Yudm4vY3JsL3ZucmNhMjU2LmNybDANBgkqhkiG9w0BAQsFAAOCAgEAIdTuZX+kVGanmWbtvokyjsLUH+ksoDnEDtqGHEwk/XsSHyK8Vvw92Xz4tmTyDVfSndfP3tbDzspj9WK6iFuWgQBi2ZMfJq2WeXNUwq0+H8pmYjPlQ68CtLPkyG3TZcrY7lv/0ujQuu4I0LvYMOSuqafVULAraJbjaHTxOLIZXYnH056Ve5kP6dA6nE/uCkQJHZOpx5cg00jKGUzhigb2097bkz67FPTJ6OkzfrAAo1Vv3XOLu601+Bdmgn9z+eOkoACHK7l6isXd0ULC6qKI7odos2uCCLH50rN4gEI3bX+x722U9M0qQsUyC8+blX40RLI/yDX4+L040j62ELaaBZX7NnzbKkbAgtRiCu4wbTjRhIvsPYke0Ey1AVxVTDsJ13cAqNVljoCXYTu70eYQfED6NvAJT3JzBIjFfD0e8nNqJTY8PPqzjtG0UgzI7zuwbd7NQsWxOHxhvysyOzdTgx9Id5+oAMCw8mDeQr24ZZ62ZRsX0O5GCesfUGeiC9AMJfJAcM14zL+Yl4MAkx0H7BfUhwl8yPDHAoxnravQ6APqcGm9WuM50s6Dr580LwlNsYM9uGJEINLDSWLcQvXLhMlde1hmQnQzzsSqnT41SYh5WI0CYBJI8k+DlMvTcW51LFyfqGWYXELmKpTZ0lnDfTNuNXN7fFsvcAv+8+ADlHQ=</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TONGQUAN</vt:lpstr>
      <vt:lpstr>BCThuNhap_06203</vt:lpstr>
      <vt:lpstr>BCTinhHinhTaiChinh_06105</vt:lpstr>
      <vt:lpstr>BCTaiSan_06027</vt:lpstr>
      <vt:lpstr>BCKetQuaHoatDong_06028</vt:lpstr>
      <vt:lpstr>BCDanhMucDauTu_06029</vt:lpstr>
      <vt:lpstr>BCHoatDongVay_06026</vt:lpstr>
      <vt:lpstr>Khac_06030</vt:lpstr>
      <vt:lpstr>TONGQUAN!Print_Area</vt:lpstr>
      <vt:lpstr>BCDanhMucDauTu_06029!Print_Titles</vt:lpstr>
      <vt:lpstr>BCKetQuaHoatDong_06028!Print_Titles</vt:lpstr>
      <vt:lpstr>BCTaiSan_06027!Print_Titles</vt:lpstr>
      <vt:lpstr>BCThuNhap_06203!Print_Titles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Phan Quang, Vu</cp:lastModifiedBy>
  <cp:lastPrinted>2022-10-21T09:56:46Z</cp:lastPrinted>
  <dcterms:created xsi:type="dcterms:W3CDTF">2019-03-13T13:30:00Z</dcterms:created>
  <dcterms:modified xsi:type="dcterms:W3CDTF">2025-04-03T10:26:02Z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