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Vandh\Downloads\VCBFAIF_BC_FMS_THANG (KY SO)\"/>
    </mc:Choice>
  </mc:AlternateContent>
  <xr:revisionPtr revIDLastSave="0" documentId="13_ncr:201_{C31BEFDF-5226-4889-B9C3-37EEDA74A65B}" xr6:coauthVersionLast="47" xr6:coauthVersionMax="47" xr10:uidLastSave="{00000000-0000-0000-0000-000000000000}"/>
  <bookViews>
    <workbookView xWindow="-120" yWindow="-120" windowWidth="29040" windowHeight="15840" firstSheet="4" activeTab="7" xr2:uid="{00000000-000D-0000-FFFF-FFFF00000000}"/>
  </bookViews>
  <sheets>
    <sheet name="TONGQUAN" sheetId="1" r:id="rId1"/>
    <sheet name="BCTaiSan_06027" sheetId="43" r:id="rId2"/>
    <sheet name="BCKetQuaHoatDong_06028" sheetId="29" r:id="rId3"/>
    <sheet name="BCDanhMucDauTu_06029" sheetId="44" r:id="rId4"/>
    <sheet name="BCThuNhap_06203" sheetId="34" r:id="rId5"/>
    <sheet name="Khac_06030" sheetId="32" r:id="rId6"/>
    <sheet name="BCTinhHinhTaiChinh_06105" sheetId="42" r:id="rId7"/>
    <sheet name="BCHoatDongVay_06026" sheetId="45" r:id="rId8"/>
    <sheet name="LogoFMS" sheetId="25" state="hidden" r:id="rId9"/>
  </sheets>
  <definedNames>
    <definedName name="_xlnm._FilterDatabase" localSheetId="3" hidden="1">BCDanhMucDauTu_06029!$A$18:$J$18</definedName>
    <definedName name="_xlnm._FilterDatabase" localSheetId="2" hidden="1">BCKetQuaHoatDong_06028!$A$18:$H$89</definedName>
    <definedName name="_xlnm._FilterDatabase" localSheetId="1" hidden="1">BCTaiSan_06027!$A$18:$F$18</definedName>
    <definedName name="_xlnm._FilterDatabase" localSheetId="4" hidden="1">BCThuNhap_06203!$A$16:$J$77</definedName>
    <definedName name="_xlnm._FilterDatabase" localSheetId="6" hidden="1">BCTinhHinhTaiChinh_06105!$A$16:$H$120</definedName>
    <definedName name="_xlnm._FilterDatabase" localSheetId="5" hidden="1">Khac_06030!$A$18:$F$18</definedName>
    <definedName name="addlogo">INDEX(LogoFMS!$C$3:$C$76,MATCH(LogoFMS!$D$1,LogoFMS!$A$3:$A$76,0))</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1">BCTaiSan_06027!$18:$18</definedName>
    <definedName name="_xlnm.Print_Titles" localSheetId="4">BCThuNhap_06203!$16:$17</definedName>
    <definedName name="_xlnm.Print_Titles" localSheetId="6">BCTinhHinhTaiChinh_06105!$16:$16</definedName>
    <definedName name="_xlnm.Print_Titles" localSheetId="5">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45" l="1"/>
  <c r="G14" i="45" l="1"/>
  <c r="G13" i="45"/>
  <c r="G12" i="45"/>
  <c r="G10" i="45"/>
  <c r="G9" i="45"/>
  <c r="G8" i="45"/>
  <c r="G7" i="45"/>
  <c r="A5" i="45"/>
  <c r="F16" i="42" l="1"/>
  <c r="E16" i="42"/>
  <c r="C14" i="44" l="1"/>
  <c r="C13" i="44"/>
  <c r="C12" i="44"/>
  <c r="C11" i="44"/>
  <c r="C10" i="44"/>
  <c r="C9" i="44"/>
  <c r="C8" i="44"/>
  <c r="C7" i="44"/>
  <c r="A5" i="44"/>
  <c r="C14" i="43" l="1"/>
  <c r="C13" i="43"/>
  <c r="C12" i="43"/>
  <c r="C11" i="43"/>
  <c r="C10" i="43"/>
  <c r="C9" i="43"/>
  <c r="C8" i="43"/>
  <c r="C7" i="43"/>
  <c r="A5" i="43"/>
  <c r="C14" i="42" l="1"/>
  <c r="C13" i="42"/>
  <c r="C12" i="42"/>
  <c r="C11" i="42"/>
  <c r="C10" i="42"/>
  <c r="C9" i="42"/>
  <c r="C8" i="42"/>
  <c r="C7" i="42"/>
  <c r="A5" i="42"/>
  <c r="D14" i="34" l="1"/>
  <c r="D12" i="34"/>
  <c r="D10" i="34"/>
  <c r="D13" i="34"/>
  <c r="D11" i="34"/>
  <c r="D9" i="34"/>
  <c r="D8" i="34"/>
  <c r="D7" i="34"/>
  <c r="A5" i="34"/>
  <c r="D17" i="34" l="1"/>
  <c r="D65" i="32" l="1"/>
  <c r="D64" i="32"/>
  <c r="A65" i="32"/>
  <c r="A64" i="32"/>
  <c r="A63" i="32"/>
  <c r="D53" i="32"/>
  <c r="D52" i="32"/>
  <c r="A53" i="32"/>
  <c r="A52" i="32"/>
  <c r="C14" i="32"/>
  <c r="C12" i="32"/>
  <c r="C10" i="32"/>
  <c r="C13" i="32"/>
  <c r="C11" i="32"/>
  <c r="C9" i="32"/>
  <c r="C8" i="32"/>
  <c r="C7" i="32"/>
  <c r="A5" i="32"/>
  <c r="D107" i="29" l="1"/>
  <c r="D106" i="29"/>
  <c r="A107" i="29"/>
  <c r="A106" i="29"/>
  <c r="A105" i="29"/>
  <c r="C14" i="29"/>
  <c r="C12" i="29"/>
  <c r="C10" i="29"/>
  <c r="C13" i="29"/>
  <c r="C11" i="29"/>
  <c r="C9" i="29"/>
  <c r="A5" i="29"/>
  <c r="C8" i="29"/>
  <c r="C7" i="29"/>
  <c r="F19" i="1" l="1"/>
  <c r="D63" i="32" l="1"/>
  <c r="D105" i="29"/>
</calcChain>
</file>

<file path=xl/sharedStrings.xml><?xml version="1.0" encoding="utf-8"?>
<sst xmlns="http://schemas.openxmlformats.org/spreadsheetml/2006/main" count="1654" uniqueCount="1324">
  <si>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</si>
  <si>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</si>
  <si>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</si>
  <si>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</si>
  <si>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</si>
  <si>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</si>
  <si>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</si>
  <si>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</si>
  <si>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</si>
  <si>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</si>
  <si>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</si>
  <si>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</si>
  <si>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</si>
  <si>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</si>
  <si>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</si>
  <si>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</si>
  <si>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</si>
  <si>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</si>
  <si>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</si>
  <si>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</si>
  <si>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Tiền gửi ký quỹ cho hoạt động đầu tư chứng khoán phái sinh
Margin account for trading derivatives</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</si>
  <si>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</si>
  <si>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</si>
  <si>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</si>
  <si>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</si>
  <si>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</si>
  <si>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</si>
  <si>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</si>
  <si>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</si>
  <si>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</si>
  <si>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</si>
  <si>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</si>
  <si>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</si>
  <si>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</si>
  <si>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</si>
  <si>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</si>
  <si>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</si>
  <si>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</si>
  <si>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</si>
  <si>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</si>
  <si>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 xml:space="preserve">Chi phí môi giới
Brokerage fee </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</si>
  <si>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</si>
  <si>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</si>
  <si>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</si>
  <si>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</si>
  <si>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</si>
  <si>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</si>
  <si>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</si>
  <si>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</si>
  <si>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</si>
  <si>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</si>
  <si>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</si>
  <si>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</si>
  <si>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</si>
  <si>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</si>
  <si>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</si>
  <si>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</si>
  <si>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</si>
  <si>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</si>
  <si>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</si>
  <si>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</si>
  <si>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</si>
  <si>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</si>
  <si>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</si>
  <si>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</si>
  <si>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</si>
  <si>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</si>
  <si>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</si>
  <si>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</si>
  <si>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</si>
  <si>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</si>
  <si>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</si>
  <si>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</si>
  <si>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</si>
  <si>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</si>
  <si>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</si>
  <si>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</si>
  <si>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</si>
  <si>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</si>
  <si>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</si>
  <si>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</si>
  <si>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</si>
  <si>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</si>
  <si>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</si>
  <si>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</si>
  <si>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</si>
  <si>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</si>
  <si>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</si>
  <si>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</si>
  <si>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</si>
  <si>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</si>
  <si>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</si>
  <si>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</si>
  <si>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</si>
  <si>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</si>
  <si>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</si>
  <si>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</si>
  <si>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</si>
  <si>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</si>
  <si>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</si>
  <si>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</si>
  <si>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</si>
  <si>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</si>
  <si>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</si>
  <si>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</si>
  <si>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</si>
  <si>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</si>
  <si>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</si>
  <si>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</si>
  <si>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</si>
  <si>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</si>
  <si>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</si>
  <si>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</si>
  <si>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</si>
  <si>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</si>
  <si>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</si>
  <si>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</si>
  <si>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</si>
  <si>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</si>
  <si>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</si>
  <si>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</si>
  <si>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</si>
  <si>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</si>
  <si>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</si>
  <si>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</si>
  <si>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</si>
  <si>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</si>
  <si>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</si>
  <si>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</si>
  <si>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</si>
  <si>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</si>
  <si>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</si>
  <si>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</si>
  <si>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</si>
  <si>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</si>
  <si>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</si>
  <si>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</si>
  <si>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</si>
  <si>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</si>
  <si>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</si>
  <si>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</si>
  <si>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</si>
  <si>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</si>
  <si>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</si>
  <si>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</si>
  <si>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</si>
  <si>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</si>
  <si>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</si>
  <si>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</si>
  <si>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</si>
  <si>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</si>
  <si>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</si>
  <si>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</si>
  <si>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</si>
  <si>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</si>
  <si>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</si>
  <si>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</si>
  <si>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</si>
  <si>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</si>
  <si>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</si>
  <si>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</si>
  <si>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</si>
  <si>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</si>
  <si>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</si>
  <si>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</si>
  <si>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</si>
  <si>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</si>
  <si>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</si>
  <si>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</si>
  <si>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</si>
  <si>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</si>
  <si>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</si>
  <si>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</si>
  <si>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</si>
  <si>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</si>
  <si>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</si>
  <si>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</si>
  <si>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</si>
  <si>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</si>
  <si>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</si>
  <si>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</si>
  <si>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</si>
  <si>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</si>
  <si>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</si>
  <si>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</si>
  <si>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</si>
  <si>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</si>
  <si>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</si>
  <si>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</si>
  <si>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</si>
  <si>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</si>
  <si>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</si>
  <si>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</si>
  <si>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</si>
  <si>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</si>
  <si>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</si>
  <si>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</si>
  <si>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</si>
  <si>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</si>
  <si>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</si>
  <si>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</si>
  <si>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</si>
  <si>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</si>
  <si>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</si>
  <si>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</si>
  <si>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</si>
  <si>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</si>
  <si>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</si>
  <si>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</si>
  <si>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</si>
  <si>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</si>
  <si>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</si>
  <si>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</si>
  <si>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</si>
  <si>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</si>
  <si>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</si>
  <si>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</si>
  <si>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</si>
  <si>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</si>
  <si>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</si>
  <si>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</si>
  <si>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</si>
  <si>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</si>
  <si>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</si>
  <si>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</si>
  <si>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</si>
  <si>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</si>
  <si>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</si>
  <si>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</si>
  <si>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</si>
  <si>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</si>
  <si>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</si>
  <si>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</si>
  <si>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</si>
  <si>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</si>
  <si>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03.3</t>
  </si>
  <si>
    <t>FUNDCODE</t>
  </si>
  <si>
    <t>FUNDNAME</t>
  </si>
  <si>
    <t>LOGO</t>
  </si>
  <si>
    <t>VFMVF1</t>
  </si>
  <si>
    <t>VFMVF4</t>
  </si>
  <si>
    <t>VFMVFA</t>
  </si>
  <si>
    <t>Quỹ Đầu tư Năng Động Việt Nam</t>
  </si>
  <si>
    <t>VFMVFB</t>
  </si>
  <si>
    <t>VFMVFC</t>
  </si>
  <si>
    <t>TCBF</t>
  </si>
  <si>
    <t>TCEF1</t>
  </si>
  <si>
    <t>Quỹ Đầu tư Cổ phiếu Techcom</t>
  </si>
  <si>
    <t>MBEF1</t>
  </si>
  <si>
    <t>Quỹ Đầu tư JAPAN ASIA MB CAPITAL</t>
  </si>
  <si>
    <t>MBVF</t>
  </si>
  <si>
    <t>Quỹ Đầu tư Giá trị MB Capital</t>
  </si>
  <si>
    <t>SSISCA</t>
  </si>
  <si>
    <t>Quỹ Đầu tư Lợi thế Cạnh tranh Bền vững SSI</t>
  </si>
  <si>
    <t>VCBBCF</t>
  </si>
  <si>
    <t>Quỹ Đầu tư Cổ Phiếu Hàng Đầu VCBF</t>
  </si>
  <si>
    <t>VCBFIF</t>
  </si>
  <si>
    <t xml:space="preserve">Quỹ Đầu Tư Trái Phiếu VCBF </t>
  </si>
  <si>
    <t>VCBTBF</t>
  </si>
  <si>
    <t>Quỹ Đầu tư Cân Bằng Chiến Lược VCBF</t>
  </si>
  <si>
    <t>VEOF</t>
  </si>
  <si>
    <t>Quỹ Đầu tư Cổ Phiếu Hưng Thịnh VinaWealth</t>
  </si>
  <si>
    <t>VESAF</t>
  </si>
  <si>
    <t>Quỹ Đầu tư Cổ Phiếu Tiếp Cận Thị Trường Việt Nam</t>
  </si>
  <si>
    <t>VFF</t>
  </si>
  <si>
    <t>Quỹ Đầu tư Trái Phiếu Bảo Thịnh VinaWealth</t>
  </si>
  <si>
    <t>VIBF</t>
  </si>
  <si>
    <t>Quỹ Đầu Tư Cân Bằng Tuệ Sáng VinaCapital</t>
  </si>
  <si>
    <t>VCAMBF</t>
  </si>
  <si>
    <t>Quỹ Đầu tư Cân bằng Bản Việt</t>
  </si>
  <si>
    <t>VFVN30</t>
  </si>
  <si>
    <t>Quỹ ETF VFMVN30</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</si>
  <si>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</si>
  <si>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</si>
  <si>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</si>
  <si>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</si>
  <si>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</si>
  <si>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</si>
  <si>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</si>
  <si>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AM16</t>
  </si>
  <si>
    <t>AIA Dividend Portfolio</t>
  </si>
  <si>
    <t>AM19</t>
  </si>
  <si>
    <t>Tổng công ty cổ phần bảo hiểm Bưu điện</t>
  </si>
  <si>
    <t>AM20</t>
  </si>
  <si>
    <t>FRANKLIN TEMPLETON CAPITAL HOLDINGS PRIVATE LIMITED (FTCHPL)</t>
  </si>
  <si>
    <t>AM28</t>
  </si>
  <si>
    <t>Tổng Công ty Cổ Phần Tái Bảo Hiểm Quốc Gia Việt Nam ("VINARE") VINARE-04</t>
  </si>
  <si>
    <t>AM29</t>
  </si>
  <si>
    <t>Tổng Công ty Cổ Phần Tái Bảo Hiểm Quốc Gia Việt Nam ("VINARE") VINARE-05</t>
  </si>
  <si>
    <t>AM30</t>
  </si>
  <si>
    <t>Tổng Công ty Cổ Phần Tái Bảo Hiểm Quốc Gia Việt Nam ("VINARE") -VINARE EQUITY PORTFOLIO 6</t>
  </si>
  <si>
    <t>AM31</t>
  </si>
  <si>
    <t>Tổng công ty cổ phần bảo hiểm Petrolimex</t>
  </si>
  <si>
    <t>AMI01</t>
  </si>
  <si>
    <t>Ông Huỳnh Văn Loanh</t>
  </si>
  <si>
    <t>CBPF</t>
  </si>
  <si>
    <t>Quỹ Đầu tư Trái phiếu Mở rộng Chubb</t>
  </si>
  <si>
    <t>NA</t>
  </si>
  <si>
    <t>VVBALF</t>
  </si>
  <si>
    <t>Quỹ Prulink Cân bằng</t>
  </si>
  <si>
    <t>VVBALG</t>
  </si>
  <si>
    <t>Quỹ Prulink Tăng trưởng</t>
  </si>
  <si>
    <t>VVEQUI</t>
  </si>
  <si>
    <t>VVUPG1</t>
  </si>
  <si>
    <t>Quỹ Prulink Trái phiếu Việt Nam</t>
  </si>
  <si>
    <t>VVUSTA</t>
  </si>
  <si>
    <t>Quỹ Prulink Bền vững</t>
  </si>
  <si>
    <t>VVUWB1</t>
  </si>
  <si>
    <t>Quỹ Prulink cổ phiếu Việt Nam</t>
  </si>
  <si>
    <t>MAGEF</t>
  </si>
  <si>
    <t>Quỹ đầu tư cổ phiếu tăng trưởng Mira asset Việt Nam</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</si>
  <si>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</si>
  <si>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</si>
  <si>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</si>
  <si>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</si>
  <si>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</si>
  <si>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</si>
  <si>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</si>
  <si>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</si>
  <si>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</si>
  <si>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</si>
  <si>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</si>
  <si>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</si>
  <si>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</si>
  <si>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</si>
  <si>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</si>
  <si>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</si>
  <si>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</si>
  <si>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</si>
  <si>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</si>
  <si>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</si>
  <si>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</si>
  <si>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</si>
  <si>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</si>
  <si>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</si>
  <si>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</si>
  <si>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</si>
  <si>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</si>
  <si>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</si>
  <si>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</si>
  <si>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</si>
  <si>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</si>
  <si>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</si>
  <si>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</si>
  <si>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</si>
  <si>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</si>
  <si>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</si>
  <si>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</si>
  <si>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</si>
  <si>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</si>
  <si>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</si>
  <si>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</si>
  <si>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</si>
  <si>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</si>
  <si>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</si>
  <si>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</si>
  <si>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</si>
  <si>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</si>
  <si>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</si>
  <si>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</si>
  <si>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</si>
  <si>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</si>
  <si>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</si>
  <si>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</si>
  <si>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</si>
  <si>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</si>
  <si>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</si>
  <si>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Hợp đồng tiền gửi có kỳ hạn trên ba (03) tháng
Deposits with term over three (03) months</t>
  </si>
  <si>
    <t>Quyền mua chứng khoán
Investment - Rights</t>
  </si>
  <si>
    <t>Hợp đồng tương lai chỉ số
Index future contracts</t>
  </si>
  <si>
    <t>Hợp đồng mua lại đảo ngược
Reverse repo contracts</t>
  </si>
  <si>
    <t>Phải thu cổ tức
Dividend receivables</t>
  </si>
  <si>
    <t>Phải thu trái tức
Coupon receivables</t>
  </si>
  <si>
    <t>TỔNG TÀI SẢN
TOTAL ASSETS</t>
  </si>
  <si>
    <t>Phải trả cho nhà đầu tư chờ mua chứng chỉ quỹ
Subscription Pending allotment</t>
  </si>
  <si>
    <t>Phải trả nhà đầu tư trên tài sản giữ hộ
Payables to investors for investment bought on behalf</t>
  </si>
  <si>
    <t>Phí giao dịch
Transaction fee</t>
  </si>
  <si>
    <t>Phải trả khác
Other payables</t>
  </si>
  <si>
    <t>Phải trả phí báo giá
Price feed fee payable</t>
  </si>
  <si>
    <t>Trích trước phí công tác, họp của ban đại diện
Accrued expense for Fund's Board of Representatives travelling, meeting</t>
  </si>
  <si>
    <t>I. TÀI SẢN
ASSETS</t>
  </si>
  <si>
    <t>1</t>
  </si>
  <si>
    <t>1.Tiền gửi ngân hàng và tương đương tiền
Cash at bank and cash equivalent</t>
  </si>
  <si>
    <t>110</t>
  </si>
  <si>
    <t>1.1</t>
  </si>
  <si>
    <t>1.1. Tiền gửi ngân hàng 
Cash at bank</t>
  </si>
  <si>
    <t>111</t>
  </si>
  <si>
    <t/>
  </si>
  <si>
    <t>Tiền gửi của nhà đầu tư cho hoạt động mua chứng chỉ quỹ 
Cash at bank for Fund's subscription</t>
  </si>
  <si>
    <t>111.1</t>
  </si>
  <si>
    <t>111.2</t>
  </si>
  <si>
    <t>Tiền gửi ngân hàng cho hoạt động của Quỹ
Cash at bank for Fund's operation</t>
  </si>
  <si>
    <t>111.3</t>
  </si>
  <si>
    <t>111.4</t>
  </si>
  <si>
    <t>1.2</t>
  </si>
  <si>
    <t>112</t>
  </si>
  <si>
    <t>2</t>
  </si>
  <si>
    <t>2. Các khoản đầu tư thuần
Net Investments</t>
  </si>
  <si>
    <t>120</t>
  </si>
  <si>
    <t>2.1</t>
  </si>
  <si>
    <t>2.1. Các khoản đầu tư
Investments</t>
  </si>
  <si>
    <t>121</t>
  </si>
  <si>
    <t>121.1</t>
  </si>
  <si>
    <t>121.2</t>
  </si>
  <si>
    <t>Trái phiếu niêm yết
Listed Bonds</t>
  </si>
  <si>
    <t>121.3</t>
  </si>
  <si>
    <t>Trái phiếu chưa niêm yết 
Unlisted Bonds</t>
  </si>
  <si>
    <t>121.4</t>
  </si>
  <si>
    <t>121.5</t>
  </si>
  <si>
    <t>121.6</t>
  </si>
  <si>
    <t>121.7</t>
  </si>
  <si>
    <t>121.8</t>
  </si>
  <si>
    <t>Đầu tư khác
Other Investments</t>
  </si>
  <si>
    <t>121.9</t>
  </si>
  <si>
    <t>121.10</t>
  </si>
  <si>
    <t>2.2</t>
  </si>
  <si>
    <t>2.2. Dự phòng giảm giá tài sản nhận thế chấp 
Impairment of devaluation of pledged assets</t>
  </si>
  <si>
    <t>122</t>
  </si>
  <si>
    <t>3</t>
  </si>
  <si>
    <t>3. Các khoản phải thu
Receivables</t>
  </si>
  <si>
    <t>130</t>
  </si>
  <si>
    <t>3.1</t>
  </si>
  <si>
    <t>3.1 Phải thu về bán các khoản đầu tư
Receivables from investments sold but not yet settled</t>
  </si>
  <si>
    <t>131</t>
  </si>
  <si>
    <t>Trong đó: Phải thu khó đòi về bán các khoản đầu tư
In which: Overdue receivables from selling investments</t>
  </si>
  <si>
    <t>132</t>
  </si>
  <si>
    <t>3.2</t>
  </si>
  <si>
    <t>3.2. Phải thu và dự thu cổ tức, tiền lãi các khoản đầu tư
Dividend and interest receivables</t>
  </si>
  <si>
    <t>133</t>
  </si>
  <si>
    <t>3.2.1</t>
  </si>
  <si>
    <t>3.2.1. Phải thu cổ tức, tiền lãi đến ngày nhận
Dividend and interest receivables on or after payment date</t>
  </si>
  <si>
    <t>134</t>
  </si>
  <si>
    <t>134.1</t>
  </si>
  <si>
    <t>134.2</t>
  </si>
  <si>
    <t>134.3</t>
  </si>
  <si>
    <t>Phải thu lãi tiền gửi có kỳ hạn trên 3 tháng
Interest receivables from deposit with term more than three (03) months</t>
  </si>
  <si>
    <t>134.4</t>
  </si>
  <si>
    <t>134.5</t>
  </si>
  <si>
    <t>Trong đó: Phải thu khó đòi về cổ tức, tiền lãi đến ngày nhận  nhưng chưa nhận được
In which: Overdue receivables from dividend, interest income</t>
  </si>
  <si>
    <t>135</t>
  </si>
  <si>
    <t>3.2.2</t>
  </si>
  <si>
    <t>3.2.2.Dự thu cổ tức, tiền lãi chưa đến ngày nhận 
Dividend and interest receivables before payment date</t>
  </si>
  <si>
    <t>136</t>
  </si>
  <si>
    <t>Dự thu cổ tức
Dividend receivables</t>
  </si>
  <si>
    <t>136.1</t>
  </si>
  <si>
    <t>Dự thu lãi trái phiếu
Interest accrual from bonds</t>
  </si>
  <si>
    <t>136.2</t>
  </si>
  <si>
    <t>136.3</t>
  </si>
  <si>
    <t>Dự thu lãi tiền gửi có kỳ hạn trên 3 tháng
Interest accrual from deposit with term more than three (03) months</t>
  </si>
  <si>
    <t>136.4</t>
  </si>
  <si>
    <t>136.5</t>
  </si>
  <si>
    <t>Dự thu lãi hợp đồng mua lại đảo ngược
Interest receivables from reverse repo contracts</t>
  </si>
  <si>
    <t>136.6</t>
  </si>
  <si>
    <t>3.3</t>
  </si>
  <si>
    <t>3.3. Các khoản phải thu khác
Other receivables</t>
  </si>
  <si>
    <t>137</t>
  </si>
  <si>
    <t>Phải thu cho khoản cổ phiếu hạn chế chờ mua
Receivable from AP/Investors on securities on hold of buying</t>
  </si>
  <si>
    <t>137.1</t>
  </si>
  <si>
    <t>Các tài sản khác
Other assets</t>
  </si>
  <si>
    <t>137.2</t>
  </si>
  <si>
    <t>Các khoản khác
Others</t>
  </si>
  <si>
    <t>137.3</t>
  </si>
  <si>
    <t>3.4</t>
  </si>
  <si>
    <t>3.4. Dự phòng nợ phải thu khó đòi
Provision for doubtful debt</t>
  </si>
  <si>
    <t>138</t>
  </si>
  <si>
    <t>100</t>
  </si>
  <si>
    <t>II. NỢ PHẢI TRẢ
TOTAL LIABILITIES</t>
  </si>
  <si>
    <t>1. Vay ngắn hạn 
Short-term loans</t>
  </si>
  <si>
    <t>311</t>
  </si>
  <si>
    <t>Gốc hợp đồng repo
Repo contracts - Principal</t>
  </si>
  <si>
    <t>311.1</t>
  </si>
  <si>
    <t>Vay ngắn hạn
Short-term loans</t>
  </si>
  <si>
    <t>311.2</t>
  </si>
  <si>
    <t>2. Phải trả về mua các khoản đầu tư
Payables for securities bought but not yet settled</t>
  </si>
  <si>
    <t>312</t>
  </si>
  <si>
    <t>3. Phải trả phí cho các Đại lý phân phối, Công ty quản lý quỹ về mua bán Chứng chỉ quỹ
Subscription and Redemption fee payable to distributors and fund management company</t>
  </si>
  <si>
    <t>313</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</si>
  <si>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</si>
  <si>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</si>
  <si>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</si>
  <si>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</si>
  <si>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t>
  </si>
  <si>
    <t>4. Thuế và các khoản phải nộp Nhà nước
Tax payables and obligations to the State Budget</t>
  </si>
  <si>
    <t>314</t>
  </si>
  <si>
    <t>5</t>
  </si>
  <si>
    <t>5.Phải trả thu nhập cho Nhà đầu tư
Profit distribution payables</t>
  </si>
  <si>
    <t>315</t>
  </si>
  <si>
    <t>6</t>
  </si>
  <si>
    <t>6. Chi phí phải trả
Expense Accruals</t>
  </si>
  <si>
    <t>316</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</si>
  <si>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</si>
  <si>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</si>
  <si>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</si>
  <si>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</si>
  <si>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</si>
  <si>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</si>
  <si>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</si>
  <si>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</si>
  <si>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</si>
  <si>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</si>
  <si>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</si>
  <si>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</si>
  <si>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</si>
  <si>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</si>
  <si>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</si>
  <si>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</si>
  <si>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</si>
  <si>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t>
  </si>
  <si>
    <t>7. Phải trả cho Nhà đầu tư về mua Chứng chỉ quỹ
Subscription payables to investors</t>
  </si>
  <si>
    <t>317</t>
  </si>
  <si>
    <t>317.1</t>
  </si>
  <si>
    <t>317.2</t>
  </si>
  <si>
    <t>8</t>
  </si>
  <si>
    <t>8. Phải trả cho Nhà đầu tư về mua lại Chứng chỉ quỹ
Redemption payables to investors</t>
  </si>
  <si>
    <t>318</t>
  </si>
  <si>
    <t>9</t>
  </si>
  <si>
    <t>9. Phải trả dịch vụ quản lý Quỹ mở
Fund management related service expense payable</t>
  </si>
  <si>
    <t>319</t>
  </si>
  <si>
    <t>Trích trước phải trả phí quản lý
Accrued expense for Management fee</t>
  </si>
  <si>
    <t>319.1</t>
  </si>
  <si>
    <t>Trích trước phí lưu ký tài sản Quỹ mở
Accrued expense for Custodian fee</t>
  </si>
  <si>
    <t>319.2</t>
  </si>
  <si>
    <t>319.2.1</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</si>
  <si>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</si>
  <si>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</si>
  <si>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</si>
  <si>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</si>
  <si>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</si>
  <si>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</si>
  <si>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</si>
  <si>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</si>
  <si>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</si>
  <si>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</si>
  <si>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</si>
  <si>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</si>
  <si>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</si>
  <si>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320</t>
  </si>
  <si>
    <t>320.1</t>
  </si>
  <si>
    <t>320.2</t>
  </si>
  <si>
    <t>Trích trước phí quản lý thường niên trả cho UBCKNN
Accrued expense for Annual Fee paid to SSC</t>
  </si>
  <si>
    <t>320.3</t>
  </si>
  <si>
    <t>Phí Ngân hàng S2B
S2B Bank charge</t>
  </si>
  <si>
    <t>320.4</t>
  </si>
  <si>
    <t>320.5</t>
  </si>
  <si>
    <t>TỔNG NỢ PHẢI TRẢ
TOTAL LIABILITIES</t>
  </si>
  <si>
    <t>300</t>
  </si>
  <si>
    <t>III. 	GIÁ TRỊ TÀI SẢN RÒNG CÓ THỂ PHÂN PHỐI CHO NHÀ ĐẦU TƯ NẮM GIỮ CHỨNG CHỈ QUỸ MỞ (I-II)
DISTRIBUTABLE NET ASSET VALUE (I-II)</t>
  </si>
  <si>
    <t>400</t>
  </si>
  <si>
    <t>1. Vốn góp của Nhà đầu tư
Contributed capital</t>
  </si>
  <si>
    <t>411</t>
  </si>
  <si>
    <t>1.1 Vốn góp phát hành
Capital from subscription</t>
  </si>
  <si>
    <t>412</t>
  </si>
  <si>
    <t>1.2 Vốn góp mua lại
Capital from redemption</t>
  </si>
  <si>
    <t>413</t>
  </si>
  <si>
    <t>2. Thặng dư vốn góp của Nhà đầu tư
Share premium</t>
  </si>
  <si>
    <t>414</t>
  </si>
  <si>
    <t>3. Lợi nhuận chưa phân phối 
Undistributed earnings</t>
  </si>
  <si>
    <t>420</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</si>
  <si>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</si>
  <si>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</si>
  <si>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</si>
  <si>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</si>
  <si>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</si>
  <si>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430</t>
  </si>
  <si>
    <t>V. LỢI NHUẬN ĐÃ PHÂN PHỐI CHO NHÀ ĐẦU TƯ
DISTRIBUTED EARNINGS</t>
  </si>
  <si>
    <t>440</t>
  </si>
  <si>
    <t>1. Lợi nhuận/Tài sản đã phân phối cho Nhà đầu tư trong kỳ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</si>
  <si>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</si>
  <si>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</si>
  <si>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</si>
  <si>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</si>
  <si>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</si>
  <si>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</si>
  <si>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</si>
  <si>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</si>
  <si>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</si>
  <si>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</si>
  <si>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</si>
  <si>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</si>
  <si>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Fund name:</t>
  </si>
  <si>
    <t>2287</t>
  </si>
  <si>
    <t>2288</t>
  </si>
  <si>
    <t>_______________________________________________</t>
  </si>
  <si>
    <t>___________________________________________</t>
  </si>
  <si>
    <t>_____________________________</t>
  </si>
  <si>
    <t>_______________________________________</t>
  </si>
  <si>
    <t>_____________________</t>
  </si>
  <si>
    <t>VFMVSF</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</si>
  <si>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</si>
  <si>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</si>
  <si>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</si>
  <si>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</si>
  <si>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Vũ Hương Giang</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</si>
  <si>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</si>
  <si>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</si>
  <si>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</si>
  <si>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</si>
  <si>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</si>
  <si>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</si>
  <si>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</si>
  <si>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</si>
  <si>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</si>
  <si>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</si>
  <si>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</si>
  <si>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</si>
  <si>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</si>
  <si>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</si>
  <si>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</si>
  <si>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</si>
  <si>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</si>
  <si>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</si>
  <si>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</si>
  <si>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</si>
  <si>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</si>
  <si>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</si>
  <si>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</si>
  <si>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</si>
  <si>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</si>
  <si>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</si>
  <si>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</si>
  <si>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</si>
  <si>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</si>
  <si>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</si>
  <si>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</si>
  <si>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</si>
  <si>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</si>
  <si>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</si>
  <si>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</si>
  <si>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</si>
  <si>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</si>
  <si>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</si>
  <si>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</si>
  <si>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</si>
  <si>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</si>
  <si>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</si>
  <si>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</si>
  <si>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</si>
  <si>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</si>
  <si>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</si>
  <si>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</si>
  <si>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</si>
  <si>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</si>
  <si>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</si>
  <si>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</si>
  <si>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</si>
  <si>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L0021</t>
  </si>
  <si>
    <t>Quỹ cổ phiếu hàng đầu</t>
  </si>
  <si>
    <t>L0022</t>
  </si>
  <si>
    <t>Quỹ tăng trưởng</t>
  </si>
  <si>
    <t>L0023</t>
  </si>
  <si>
    <t>Quỹ Bền vững</t>
  </si>
  <si>
    <t>PA1</t>
  </si>
  <si>
    <t>Quỹ hưu trí tự nguyện Phúc An</t>
  </si>
  <si>
    <t>TA1</t>
  </si>
  <si>
    <t>Quỹ hưu trí tự nguyện Thịnh An</t>
  </si>
  <si>
    <t>VA1</t>
  </si>
  <si>
    <t>Quỹ hưu trí tự nguyện Vĩnh An</t>
  </si>
  <si>
    <t>MAAF</t>
  </si>
  <si>
    <t>Quỹ Tăng Trưởng</t>
  </si>
  <si>
    <t>MABF</t>
  </si>
  <si>
    <t>Quỹ cân bằng</t>
  </si>
  <si>
    <t>MAPF</t>
  </si>
  <si>
    <t>Quỹ bền vững</t>
  </si>
  <si>
    <t>VLGF</t>
  </si>
  <si>
    <t>Quỹ Đầu tư Tăng Trưởng Dài Hạn Việt Nam</t>
  </si>
  <si>
    <t>UVEEF</t>
  </si>
  <si>
    <t>VFMMID</t>
  </si>
  <si>
    <t>Quỹ ETF DCVFMVNMIDCAP</t>
  </si>
  <si>
    <t>VCBMGF</t>
  </si>
  <si>
    <t>Quỹ Đầu Tư Cổ phiếu Tăng trưởng VCBF</t>
  </si>
  <si>
    <t>AM33</t>
  </si>
  <si>
    <t>AM34</t>
  </si>
  <si>
    <t>AM35</t>
  </si>
  <si>
    <t>AM36</t>
  </si>
  <si>
    <t>Tổng công ty cổ phần bảo hiểm Petrolimex - PJICO EQUITY PORTFOLIO 04</t>
  </si>
  <si>
    <t>AM37</t>
  </si>
  <si>
    <t>AM38</t>
  </si>
  <si>
    <t>AM39</t>
  </si>
  <si>
    <t>AM40</t>
  </si>
  <si>
    <t>AM41</t>
  </si>
  <si>
    <t>AM42</t>
  </si>
  <si>
    <t>AM43</t>
  </si>
  <si>
    <t>AM44</t>
  </si>
  <si>
    <t>AM45</t>
  </si>
  <si>
    <t>AM46</t>
  </si>
  <si>
    <t>AM47</t>
  </si>
  <si>
    <t>AM48</t>
  </si>
  <si>
    <t>AM49</t>
  </si>
  <si>
    <t>AM50</t>
  </si>
  <si>
    <t>Quỹ Đầu tư Chứng khoán Năng động DC</t>
  </si>
  <si>
    <t>Quỹ Đầu tư Doanh nghiệp Hàng đầu DC</t>
  </si>
  <si>
    <t>Quỹ Đầu tư Trái phiếu DC</t>
  </si>
  <si>
    <t>Quỹ Đầu tư Trái phiếu Gia tăng Thu nhập Cố định DC</t>
  </si>
  <si>
    <t>Quỹ Đầu Tư Cổ Phiếu Việt Nam Chọn Lọc</t>
  </si>
  <si>
    <t>QUỸ ĐẦU TƯ CỔ PHIẾU UNITED ESG VIỆT NAM</t>
  </si>
  <si>
    <t>Ghi chú:
Note:</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</si>
  <si>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</si>
  <si>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</si>
  <si>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</si>
  <si>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</si>
  <si>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</si>
  <si>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</si>
  <si>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Cổ phiếu, chứng chỉ quỹ niêm yết
Listed Shares, fund certificates</t>
  </si>
  <si>
    <t>Cổ phiếu, chứng chỉ quỹ chưa niêm yết
Unlisted Shares, fund certifictes</t>
  </si>
  <si>
    <t>VMPF</t>
  </si>
  <si>
    <t>Quỹ Đầu Tư Cổ Phiếu Hiệu Suất Thị Trường Việt Nam VinaCapital (VinaCapital-VMPF)</t>
  </si>
  <si>
    <t>ENF</t>
  </si>
  <si>
    <t>EVESG</t>
  </si>
  <si>
    <t>Công cụ thị trường tiền tệ
Money market instruments</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</si>
  <si>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</si>
  <si>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</si>
  <si>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</si>
  <si>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</si>
  <si>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</si>
  <si>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</si>
  <si>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</si>
  <si>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UVDIF</t>
  </si>
  <si>
    <t>VDEF</t>
  </si>
  <si>
    <t>VCBAIF</t>
  </si>
  <si>
    <t>Tiền phải trả cho Nhà đầu tư về cổ tức và mua lại chứng chỉ quỹ 
Cash at bank for Fund's dividend payment and redemption</t>
  </si>
  <si>
    <t>1.2. Tiền gửi có kỳ hạn không quá ba (03) tháng
Deposit with term up to three (03) months</t>
  </si>
  <si>
    <t xml:space="preserve">Phải thu lãi tiền gửi có kỳ hạn không quá ba (03) tháng
Interest receivables from deposit with term   up to three (03) months	</t>
  </si>
  <si>
    <t>Phải thu lãi Công cụ thị trường tiền tệ
Interest receivables from Money market instruments</t>
  </si>
  <si>
    <t>Dự thu lãi tiền gửi có kỳ hạn không quá ba (03) tháng
Interest accrual from deposits with term up to three (03) months</t>
  </si>
  <si>
    <t>Dự thu lãi Công cụ thị trường tiền tệ
Interest accrual from Money market instruments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</si>
  <si>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</si>
  <si>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</si>
  <si>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</si>
  <si>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</si>
  <si>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</si>
  <si>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</si>
  <si>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</si>
  <si>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</si>
  <si>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</si>
  <si>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</si>
  <si>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</si>
  <si>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ACV</t>
  </si>
  <si>
    <t>2246.2</t>
  </si>
  <si>
    <t>3</t>
  </si>
  <si>
    <t>BIC</t>
  </si>
  <si>
    <t>2246.3</t>
  </si>
  <si>
    <t>4</t>
  </si>
  <si>
    <t>BID</t>
  </si>
  <si>
    <t>2246.4</t>
  </si>
  <si>
    <t>5</t>
  </si>
  <si>
    <t>BMP</t>
  </si>
  <si>
    <t>2246.5</t>
  </si>
  <si>
    <t>6</t>
  </si>
  <si>
    <t>BVH</t>
  </si>
  <si>
    <t>2246.6</t>
  </si>
  <si>
    <t>7</t>
  </si>
  <si>
    <t>BWE</t>
  </si>
  <si>
    <t>2246.7</t>
  </si>
  <si>
    <t>8</t>
  </si>
  <si>
    <t>CTG</t>
  </si>
  <si>
    <t>2246.8</t>
  </si>
  <si>
    <t>9</t>
  </si>
  <si>
    <t>CTR</t>
  </si>
  <si>
    <t>2246.9</t>
  </si>
  <si>
    <t>10</t>
  </si>
  <si>
    <t>DBD</t>
  </si>
  <si>
    <t>2246.10</t>
  </si>
  <si>
    <t>11</t>
  </si>
  <si>
    <t>DPR</t>
  </si>
  <si>
    <t>2246.11</t>
  </si>
  <si>
    <t>12</t>
  </si>
  <si>
    <t>FPT</t>
  </si>
  <si>
    <t>2246.12</t>
  </si>
  <si>
    <t>13</t>
  </si>
  <si>
    <t>GMD</t>
  </si>
  <si>
    <t>2246.13</t>
  </si>
  <si>
    <t>14</t>
  </si>
  <si>
    <t>HAX</t>
  </si>
  <si>
    <t>2246.14</t>
  </si>
  <si>
    <t>15</t>
  </si>
  <si>
    <t>HCM</t>
  </si>
  <si>
    <t>2246.15</t>
  </si>
  <si>
    <t>16</t>
  </si>
  <si>
    <t>HPG</t>
  </si>
  <si>
    <t>2246.16</t>
  </si>
  <si>
    <t>17</t>
  </si>
  <si>
    <t>IDC</t>
  </si>
  <si>
    <t>2246.17</t>
  </si>
  <si>
    <t>18</t>
  </si>
  <si>
    <t>IJC</t>
  </si>
  <si>
    <t>2246.18</t>
  </si>
  <si>
    <t>19</t>
  </si>
  <si>
    <t>LHG</t>
  </si>
  <si>
    <t>2246.19</t>
  </si>
  <si>
    <t>20</t>
  </si>
  <si>
    <t>MBB</t>
  </si>
  <si>
    <t>2246.20</t>
  </si>
  <si>
    <t>21</t>
  </si>
  <si>
    <t>MCH</t>
  </si>
  <si>
    <t>2246.21</t>
  </si>
  <si>
    <t>22</t>
  </si>
  <si>
    <t>MIG</t>
  </si>
  <si>
    <t>2246.22</t>
  </si>
  <si>
    <t>23</t>
  </si>
  <si>
    <t>MSN</t>
  </si>
  <si>
    <t>2246.23</t>
  </si>
  <si>
    <t>24</t>
  </si>
  <si>
    <t>MWG</t>
  </si>
  <si>
    <t>2246.24</t>
  </si>
  <si>
    <t>25</t>
  </si>
  <si>
    <t>NCT</t>
  </si>
  <si>
    <t>2246.25</t>
  </si>
  <si>
    <t>26</t>
  </si>
  <si>
    <t>NLG</t>
  </si>
  <si>
    <t>2246.26</t>
  </si>
  <si>
    <t>27</t>
  </si>
  <si>
    <t>PC1</t>
  </si>
  <si>
    <t>2246.27</t>
  </si>
  <si>
    <t>28</t>
  </si>
  <si>
    <t>PHR</t>
  </si>
  <si>
    <t>2246.28</t>
  </si>
  <si>
    <t>29</t>
  </si>
  <si>
    <t>PNJ</t>
  </si>
  <si>
    <t>2246.29</t>
  </si>
  <si>
    <t>30</t>
  </si>
  <si>
    <t>PVS</t>
  </si>
  <si>
    <t>2246.30</t>
  </si>
  <si>
    <t>31</t>
  </si>
  <si>
    <t>QNS</t>
  </si>
  <si>
    <t>2246.31</t>
  </si>
  <si>
    <t>32</t>
  </si>
  <si>
    <t>SAB</t>
  </si>
  <si>
    <t>2246.32</t>
  </si>
  <si>
    <t>33</t>
  </si>
  <si>
    <t>SAS</t>
  </si>
  <si>
    <t>2246.33</t>
  </si>
  <si>
    <t>34</t>
  </si>
  <si>
    <t>STB</t>
  </si>
  <si>
    <t>2246.34</t>
  </si>
  <si>
    <t>35</t>
  </si>
  <si>
    <t>TCB</t>
  </si>
  <si>
    <t>2246.35</t>
  </si>
  <si>
    <t>36</t>
  </si>
  <si>
    <t>THG</t>
  </si>
  <si>
    <t>2246.36</t>
  </si>
  <si>
    <t>37</t>
  </si>
  <si>
    <t>TLG</t>
  </si>
  <si>
    <t>2246.37</t>
  </si>
  <si>
    <t>38</t>
  </si>
  <si>
    <t>VHM</t>
  </si>
  <si>
    <t>2246.38</t>
  </si>
  <si>
    <t>39</t>
  </si>
  <si>
    <t>VIB</t>
  </si>
  <si>
    <t>2246.39</t>
  </si>
  <si>
    <t>40</t>
  </si>
  <si>
    <t>VIC</t>
  </si>
  <si>
    <t>2246.40</t>
  </si>
  <si>
    <t>41</t>
  </si>
  <si>
    <t>VNM</t>
  </si>
  <si>
    <t>2246.41</t>
  </si>
  <si>
    <t>42</t>
  </si>
  <si>
    <t>VPB</t>
  </si>
  <si>
    <t>2246.42</t>
  </si>
  <si>
    <t>43</t>
  </si>
  <si>
    <t>VRE</t>
  </si>
  <si>
    <t>2246.43</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</si>
  <si>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</si>
  <si>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</si>
  <si>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</si>
  <si>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</si>
  <si>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</si>
  <si>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</si>
  <si>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</si>
  <si>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</si>
  <si>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</si>
  <si>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</si>
  <si>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</si>
  <si>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</si>
  <si>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</si>
  <si>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2</t>
  </si>
  <si>
    <t>Trái phiếu chưa niêm yết
Unlisted Bonds</t>
  </si>
  <si>
    <t>2251.2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</si>
  <si>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</si>
  <si>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</si>
  <si>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</si>
  <si>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</si>
  <si>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</si>
  <si>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</si>
  <si>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</si>
  <si>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</si>
  <si>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</si>
  <si>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</si>
  <si>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</si>
  <si>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</si>
  <si>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</si>
  <si>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</si>
  <si>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</si>
  <si>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</si>
  <si>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</si>
  <si>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</si>
  <si>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</si>
  <si>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</si>
  <si>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</si>
  <si>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</si>
  <si>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</si>
  <si>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</si>
  <si>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</si>
  <si>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</si>
  <si>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</si>
  <si>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</si>
  <si>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</si>
  <si>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</si>
  <si>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</si>
  <si>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</si>
  <si>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</si>
  <si>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</si>
  <si>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</si>
  <si>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</si>
  <si>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</si>
  <si>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</si>
  <si>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</si>
  <si>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</si>
  <si>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</si>
  <si>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</si>
  <si>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</si>
  <si>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</si>
  <si>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</si>
  <si>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</si>
  <si>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</si>
  <si>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</si>
  <si>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</si>
  <si>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</si>
  <si>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</si>
  <si>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</si>
  <si>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</si>
  <si>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</si>
  <si>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</si>
  <si>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</si>
  <si>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</si>
  <si>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</si>
  <si>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</si>
  <si>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</si>
  <si>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</si>
  <si>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</si>
  <si>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</si>
  <si>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</si>
  <si>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</si>
  <si>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</si>
  <si>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</si>
  <si>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</si>
  <si>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</si>
  <si>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</si>
  <si>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</si>
  <si>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</si>
  <si>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</si>
  <si>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</si>
  <si>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</si>
  <si>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</si>
  <si>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</si>
  <si>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</si>
  <si>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</si>
  <si>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</si>
  <si>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</si>
  <si>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</si>
  <si>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</si>
  <si>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</si>
  <si>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</si>
  <si>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</si>
  <si>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</si>
  <si>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</si>
  <si>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</si>
  <si>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</si>
  <si>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</si>
  <si>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</si>
  <si>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</si>
  <si>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</si>
  <si>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</si>
  <si>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</si>
  <si>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</si>
  <si>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</si>
  <si>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</si>
  <si>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</si>
  <si>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</si>
  <si>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</si>
  <si>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</si>
  <si>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</si>
  <si>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</si>
  <si>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</si>
  <si>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</si>
  <si>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</si>
  <si>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</si>
  <si>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</si>
  <si>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</si>
  <si>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</si>
  <si>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</si>
  <si>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</si>
  <si>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</si>
  <si>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</si>
  <si>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</si>
  <si>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</si>
  <si>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</si>
  <si>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</si>
  <si>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</si>
  <si>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</si>
  <si>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</si>
  <si>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</si>
  <si>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</si>
  <si>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</si>
  <si>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</si>
  <si>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</si>
  <si>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</si>
  <si>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</si>
  <si>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</si>
  <si>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</si>
  <si>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</si>
  <si>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</si>
  <si>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</si>
  <si>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</si>
  <si>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</si>
  <si>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</si>
  <si>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
  </si>
  <si>
    <t>Tiền gửi ngân hàng
Cash at bank</t>
  </si>
  <si>
    <t>2203</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</si>
  <si>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</si>
  <si>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</si>
  <si>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</si>
  <si>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</si>
  <si>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</si>
  <si>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</si>
  <si>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</si>
  <si>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</si>
  <si>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</si>
  <si>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</si>
  <si>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</si>
  <si>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</si>
  <si>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</si>
  <si>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</si>
  <si>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</si>
  <si>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</si>
  <si>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</si>
  <si>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</si>
  <si>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</si>
  <si>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</si>
  <si>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</si>
  <si>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</si>
  <si>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</si>
  <si>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</si>
  <si>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</si>
  <si>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</si>
  <si>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</si>
  <si>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</si>
  <si>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</si>
  <si>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</si>
  <si>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</si>
  <si>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</si>
  <si>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</si>
  <si>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</si>
  <si>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</si>
  <si>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</si>
  <si>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</si>
  <si>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</si>
  <si>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</si>
  <si>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</si>
  <si>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</si>
  <si>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</si>
  <si>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</si>
  <si>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</si>
  <si>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</si>
  <si>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</si>
  <si>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</si>
  <si>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</si>
  <si>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</si>
  <si>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</si>
  <si>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</si>
  <si>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</si>
  <si>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</si>
  <si>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</si>
  <si>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</si>
  <si>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</si>
  <si>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</si>
  <si>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</si>
  <si>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</si>
  <si>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</si>
  <si>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</si>
  <si>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</si>
  <si>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</si>
  <si>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I.4</t>
  </si>
  <si>
    <t>Cổ tức, trái tức được nhận
Dividend, Coupon receivables</t>
  </si>
  <si>
    <t>2206</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</si>
  <si>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</si>
  <si>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</si>
  <si>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</si>
  <si>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</si>
  <si>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</si>
  <si>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</si>
  <si>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</si>
  <si>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</si>
  <si>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</si>
  <si>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</si>
  <si>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</si>
  <si>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</si>
  <si>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</si>
  <si>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</si>
  <si>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</si>
  <si>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</si>
  <si>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</si>
  <si>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</si>
  <si>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</si>
  <si>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</si>
  <si>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</si>
  <si>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</si>
  <si>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</si>
  <si>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</si>
  <si>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</si>
  <si>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</si>
  <si>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</si>
  <si>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</si>
  <si>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</si>
  <si>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</si>
  <si>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</si>
  <si>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</si>
  <si>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</si>
  <si>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</si>
  <si>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</si>
  <si>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</si>
  <si>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I.7</t>
  </si>
  <si>
    <t>Tiền bán chứng khoán chờ thu
Securities Trading Receivables</t>
  </si>
  <si>
    <t>2208</t>
  </si>
  <si>
    <t>...</t>
  </si>
  <si>
    <t>...</t>
  </si>
  <si>
    <t>...</t>
  </si>
  <si>
    <t>...</t>
  </si>
  <si>
    <t>...</t>
  </si>
  <si>
    <t>I.8</t>
  </si>
  <si>
    <t>Các khoản phải thu khác
Other Receivables</t>
  </si>
  <si>
    <t>2210</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</si>
  <si>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</si>
  <si>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</si>
  <si>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</si>
  <si>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</si>
  <si>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</si>
  <si>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</si>
  <si>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</si>
  <si>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</si>
  <si>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</si>
  <si>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</si>
  <si>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</si>
  <si>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</si>
  <si>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</si>
  <si>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</si>
  <si>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</si>
  <si>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</si>
  <si>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</si>
  <si>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</si>
  <si>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</si>
  <si>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</si>
  <si>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</si>
  <si>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</si>
  <si>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</si>
  <si>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</si>
  <si>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</si>
  <si>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</si>
  <si>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</si>
  <si>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</si>
  <si>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</si>
  <si>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</si>
  <si>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</si>
  <si>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</si>
  <si>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</si>
  <si>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</si>
  <si>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</si>
  <si>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</si>
  <si>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II.2</t>
  </si>
  <si>
    <t>Tiền phải thanh toán mua chứng khoán
Securities Trading Payables</t>
  </si>
  <si>
    <t>2214</t>
  </si>
  <si>
    <t>...</t>
  </si>
  <si>
    <t>...</t>
  </si>
  <si>
    <t>...</t>
  </si>
  <si>
    <t>...</t>
  </si>
  <si>
    <t>...</t>
  </si>
  <si>
    <t>II.3</t>
  </si>
  <si>
    <t>Các khoản phải trả khác
Other Payables</t>
  </si>
  <si>
    <t>2215</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</si>
  <si>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</si>
  <si>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</si>
  <si>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</si>
  <si>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</si>
  <si>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</si>
  <si>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</si>
  <si>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</si>
  <si>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</si>
  <si>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</si>
  <si>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</si>
  <si>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</si>
  <si>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</si>
  <si>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</si>
  <si>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</si>
  <si>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</si>
  <si>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</si>
  <si>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</si>
  <si>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</si>
  <si>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</si>
  <si>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</si>
  <si>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</si>
  <si>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</si>
  <si>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</si>
  <si>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</si>
  <si>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</si>
  <si>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</si>
  <si>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</si>
  <si>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</si>
  <si>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</si>
  <si>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</si>
  <si>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</si>
  <si>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</si>
  <si>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</si>
  <si>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</si>
  <si>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</si>
  <si>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</si>
  <si>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</si>
  <si>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</si>
  <si>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</si>
  <si>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</si>
  <si>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</si>
  <si>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</si>
  <si>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</si>
  <si>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</si>
  <si>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</si>
  <si>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</si>
  <si>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</si>
  <si>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</si>
  <si>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</si>
  <si>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</si>
  <si>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</si>
  <si>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</si>
  <si>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</si>
  <si>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</si>
  <si>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</si>
  <si>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</si>
  <si>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</si>
  <si>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</si>
  <si>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</si>
  <si>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</si>
  <si>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</si>
  <si>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</si>
  <si>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</si>
  <si>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</si>
  <si>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</si>
  <si>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</si>
  <si>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</si>
  <si>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</si>
  <si>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</si>
  <si>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</si>
  <si>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</si>
  <si>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</si>
  <si>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</si>
  <si>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</si>
  <si>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</si>
  <si>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</si>
  <si>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</si>
  <si>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</si>
  <si>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</si>
  <si>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</si>
  <si>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</si>
  <si>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</si>
  <si>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</si>
  <si>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</si>
  <si>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</si>
  <si>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</si>
  <si>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</si>
  <si>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</si>
  <si>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</si>
  <si>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</si>
  <si>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</si>
  <si>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</si>
  <si>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</si>
  <si>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</si>
  <si>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</si>
  <si>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</si>
  <si>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</si>
  <si>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</si>
  <si>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</si>
  <si>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</si>
  <si>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</si>
  <si>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</si>
  <si>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</si>
  <si>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</si>
  <si>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</si>
  <si>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</si>
  <si>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</si>
  <si>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</si>
  <si>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</si>
  <si>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</si>
  <si>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</si>
  <si>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</si>
  <si>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</si>
  <si>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</si>
  <si>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</si>
  <si>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</si>
  <si>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</si>
  <si>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</si>
  <si>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</si>
  <si>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Tại ngày 31 tháng 05 năm 2025
/ As at 31 May 2025</t>
  </si>
  <si>
    <t>Tháng 05 năm 2025
/ May 2025</t>
  </si>
  <si>
    <t>Công ty TNHH quản lý quỹ đầu tư chứng khoán Vietcombank</t>
  </si>
  <si>
    <t>Vietcombank Fund Management Company Limited</t>
  </si>
  <si>
    <t>Ngân hàng TNHH Một thành viên Standard Chartered (Việt Nam)</t>
  </si>
  <si>
    <t>Standard Chartered Bank (Vietnam) Limited</t>
  </si>
  <si>
    <t>Quỹ Đầu Tư Thu Nhập Chủ Động VCBF</t>
  </si>
  <si>
    <t>VCBF Active Income Fund (VCBAIF)</t>
  </si>
  <si>
    <t>Ngày 02 tháng 06 năm 2025</t>
  </si>
  <si>
    <t>02 Jun 2025</t>
  </si>
  <si>
    <t>Bùi Sỹ Tân</t>
  </si>
  <si>
    <t>Trưởng phòng Nghiệp vụ và Dịch vụ Quỹ</t>
  </si>
  <si>
    <t>Phó Tổng Giám Đốc</t>
  </si>
  <si>
    <t>Ngày 31 tháng 05 năm 2025
 As at 31 May 2025</t>
  </si>
  <si>
    <t>Ngày 30 tháng 04 năm 2025
 As at 30 Apr 2025</t>
  </si>
  <si>
    <t>Tháng 05 năm 2025
May 2025</t>
  </si>
  <si>
    <t>Tháng 04 năm 2025
Apr 2025</t>
  </si>
  <si>
    <t>Năm 2025
Year 2025</t>
  </si>
  <si>
    <t>Tháng 05 năm 2024
May 2024</t>
  </si>
  <si>
    <t>Nguyễn Minh Hằng</t>
  </si>
  <si>
    <t>Lê Vân</t>
  </si>
  <si>
    <t>Chuyên viên Quản trị Danh mục đầu tư</t>
  </si>
  <si>
    <t>Trưởng phòng Dịch vụ Quỹ và Danh mục</t>
  </si>
  <si>
    <t>Ghi chú/ Notes:</t>
  </si>
  <si>
    <t>(*)  Ngày 04 tháng 02 năm 2025 là ngày thành lập quỹ nên các thông tin này không có
     The fund establishment date is 04 Feb 2025, therefore the informations is not available</t>
  </si>
  <si>
    <t>%/cùng kỳ năm trước
%/against last year(*)</t>
  </si>
  <si>
    <t>Năm 2024
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</si>
</sst>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0.00\ _₫_-;\-* #,##0.00\ _₫_-;_-* &quot;-&quot;??\ _₫_-;_-@_-"/>
    <numFmt numFmtId="167" formatCode="_(* #,##0_);_(* \(#,##0\);_(* &quot;-&quot;??_);_(@_)"/>
    <numFmt numFmtId="168" formatCode="_(* #,##0.00_);_(* \(#,##0.00\);_(* &quot;-&quot;_);_(@_)"/>
  </numFmts>
  <fonts count="32">
    <font>
      <sz val="11"/>
      <color theme="1"/>
      <name val="Calibri"/>
      <family val="2"/>
      <scheme val="minor"/>
    </font>
    <font>
      <sz val="10"/>
      <color theme="1"/>
      <name val="Arial"/>
      <family val="2"/>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ont>
    <font>
      <sz val="10"/>
      <name val="Tahoma"/>
    </font>
    <font>
      <sz val="10"/>
      <name val="Tahoma"/>
    </font>
    <font>
      <sz val="10"/>
      <name val="Tahoma"/>
    </font>
    <font>
      <sz val="10"/>
      <name val="Tahoma"/>
    </font>
    <font>
      <b/>
      <sz val="10"/>
      <name val="Tahoma"/>
    </font>
    <font>
      <b/>
      <sz val="10"/>
      <name val="Tahoma"/>
    </font>
    <font>
      <b/>
      <sz val="10"/>
      <name val="Tahoma"/>
    </font>
    <font>
      <b/>
      <sz val="10"/>
      <name val="Tahoma"/>
    </font>
    <font>
      <sz val="10"/>
      <name val="Tahoma"/>
    </font>
    <font>
      <sz val="10"/>
      <name val="Tahoma"/>
    </font>
  </fonts>
  <fills count="1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0" fontId="3" fillId="0" borderId="0"/>
    <xf numFmtId="0" fontId="2" fillId="0" borderId="0"/>
    <xf numFmtId="0" fontId="4" fillId="0" borderId="0"/>
    <xf numFmtId="0" fontId="4" fillId="0" borderId="0"/>
    <xf numFmtId="165" fontId="4" fillId="0" borderId="0" applyFont="0" applyFill="0" applyBorder="0" applyAlignment="0" applyProtection="0"/>
    <xf numFmtId="0" fontId="4" fillId="0" borderId="0"/>
    <xf numFmtId="165" fontId="2"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167" fontId="2" fillId="0" borderId="0" applyFont="0" applyFill="0" applyBorder="0" applyAlignment="0" applyProtection="0"/>
    <xf numFmtId="0" fontId="4" fillId="0" borderId="0"/>
    <xf numFmtId="0" fontId="2" fillId="0" borderId="0"/>
    <xf numFmtId="166" fontId="4" fillId="0" borderId="0" quotePrefix="1" applyFont="0" applyFill="0" applyBorder="0" applyAlignment="0">
      <protection locked="0"/>
    </xf>
    <xf numFmtId="0" fontId="4" fillId="5" borderId="0"/>
    <xf numFmtId="0" fontId="2" fillId="5" borderId="0"/>
    <xf numFmtId="0" fontId="2" fillId="5" borderId="0"/>
    <xf numFmtId="0" fontId="4" fillId="5" borderId="0"/>
    <xf numFmtId="0" fontId="4" fillId="5" borderId="0"/>
    <xf numFmtId="0" fontId="4" fillId="5" borderId="0"/>
    <xf numFmtId="10" fontId="4" fillId="5" borderId="0" quotePrefix="1" applyFont="0" applyFill="0" applyBorder="0" applyAlignment="0">
      <protection locked="0"/>
    </xf>
    <xf numFmtId="165" fontId="4" fillId="5" borderId="0" quotePrefix="1" applyFont="0" applyFill="0" applyBorder="0" applyAlignment="0">
      <protection locked="0"/>
    </xf>
    <xf numFmtId="165" fontId="4" fillId="5" borderId="0" applyFont="0" applyFill="0" applyBorder="0" applyAlignment="0" applyProtection="0"/>
    <xf numFmtId="0" fontId="2" fillId="5" borderId="0"/>
  </cellStyleXfs>
  <cellXfs count="244">
    <xf numFmtId="0" fontId="0" fillId="0" borderId="0" xfId="0"/>
    <xf numFmtId="0" fontId="5" fillId="3" borderId="0" xfId="0" applyFont="1" applyFill="1"/>
    <xf numFmtId="0" fontId="6" fillId="3" borderId="0" xfId="0" applyFont="1" applyFill="1"/>
    <xf numFmtId="0" fontId="6" fillId="0" borderId="0" xfId="0" applyFont="1"/>
    <xf numFmtId="0" fontId="7" fillId="3" borderId="0" xfId="0" applyFont="1" applyFill="1"/>
    <xf numFmtId="0" fontId="8" fillId="3" borderId="0" xfId="0" applyFont="1" applyFill="1"/>
    <xf numFmtId="0" fontId="8" fillId="3" borderId="0" xfId="0" applyFont="1" applyFill="1" applyAlignment="1">
      <alignment horizontal="left" vertical="center"/>
    </xf>
    <xf numFmtId="0" fontId="10" fillId="3" borderId="0" xfId="0" applyFont="1" applyFill="1"/>
    <xf numFmtId="0" fontId="10" fillId="3" borderId="0" xfId="0" applyFont="1" applyFill="1" applyAlignment="1">
      <alignment horizontal="left" vertical="center"/>
    </xf>
    <xf numFmtId="0" fontId="9" fillId="2" borderId="9" xfId="6" applyFont="1" applyFill="1" applyBorder="1" applyAlignment="1">
      <alignment horizontal="center" vertical="center" wrapText="1"/>
    </xf>
    <xf numFmtId="167" fontId="9" fillId="2" borderId="9" xfId="7" applyNumberFormat="1" applyFont="1" applyFill="1" applyBorder="1" applyAlignment="1" applyProtection="1">
      <alignment horizontal="center" vertical="center" wrapText="1"/>
      <protection locked="0"/>
    </xf>
    <xf numFmtId="0" fontId="8" fillId="3" borderId="0" xfId="0" applyFont="1" applyFill="1" applyAlignment="1">
      <alignment vertical="center"/>
    </xf>
    <xf numFmtId="0" fontId="7" fillId="3" borderId="0" xfId="0" applyFont="1" applyFill="1" applyAlignment="1">
      <alignment vertical="center"/>
    </xf>
    <xf numFmtId="0" fontId="9" fillId="2" borderId="9" xfId="0" applyFont="1" applyFill="1" applyBorder="1" applyAlignment="1">
      <alignment horizontal="center" vertical="center"/>
    </xf>
    <xf numFmtId="0" fontId="10" fillId="0" borderId="9" xfId="6" applyFont="1" applyBorder="1" applyAlignment="1">
      <alignment horizontal="left" vertical="center" wrapText="1"/>
    </xf>
    <xf numFmtId="0" fontId="10" fillId="0" borderId="9" xfId="4" applyFont="1" applyBorder="1" applyAlignment="1">
      <alignment horizontal="left" vertical="center" wrapText="1"/>
    </xf>
    <xf numFmtId="0" fontId="9" fillId="3" borderId="5" xfId="0" applyFont="1" applyFill="1" applyBorder="1" applyAlignment="1">
      <alignment horizontal="left" vertical="center"/>
    </xf>
    <xf numFmtId="0" fontId="12" fillId="3" borderId="0" xfId="0" applyFont="1" applyFill="1" applyAlignment="1">
      <alignment vertical="center"/>
    </xf>
    <xf numFmtId="0" fontId="10" fillId="3" borderId="0" xfId="1" applyFont="1" applyFill="1" applyAlignment="1">
      <alignment vertical="center"/>
    </xf>
    <xf numFmtId="0" fontId="14" fillId="3" borderId="0" xfId="2" applyFont="1" applyFill="1" applyAlignment="1">
      <alignment horizontal="center" vertical="center"/>
    </xf>
    <xf numFmtId="0" fontId="14" fillId="3" borderId="0" xfId="2" applyFont="1" applyFill="1" applyAlignment="1">
      <alignment vertical="center"/>
    </xf>
    <xf numFmtId="0" fontId="7" fillId="0" borderId="0" xfId="0" applyFont="1" applyAlignment="1">
      <alignment vertical="center"/>
    </xf>
    <xf numFmtId="167" fontId="9" fillId="2" borderId="9" xfId="7" applyNumberFormat="1" applyFont="1" applyFill="1" applyBorder="1" applyAlignment="1" applyProtection="1">
      <alignment horizontal="right" vertical="center" wrapText="1"/>
      <protection locked="0"/>
    </xf>
    <xf numFmtId="0" fontId="14" fillId="0" borderId="0" xfId="0" applyFont="1" applyAlignment="1">
      <alignment vertical="center"/>
    </xf>
    <xf numFmtId="167" fontId="8" fillId="3" borderId="9" xfId="7" applyNumberFormat="1" applyFont="1" applyFill="1" applyBorder="1" applyAlignment="1" applyProtection="1">
      <alignment horizontal="right" vertical="center" wrapText="1"/>
      <protection locked="0"/>
    </xf>
    <xf numFmtId="0" fontId="14" fillId="3" borderId="0" xfId="0" applyFont="1" applyFill="1" applyAlignment="1">
      <alignment vertical="center"/>
    </xf>
    <xf numFmtId="0" fontId="13" fillId="3" borderId="0" xfId="0" applyFont="1" applyFill="1" applyAlignment="1">
      <alignment vertical="center"/>
    </xf>
    <xf numFmtId="0" fontId="13" fillId="0" borderId="0" xfId="0" applyFont="1" applyAlignment="1">
      <alignment vertical="center"/>
    </xf>
    <xf numFmtId="0" fontId="14" fillId="3" borderId="5" xfId="0" applyFont="1" applyFill="1" applyBorder="1" applyAlignment="1">
      <alignment vertical="center"/>
    </xf>
    <xf numFmtId="0" fontId="7" fillId="3" borderId="5" xfId="0" applyFont="1" applyFill="1" applyBorder="1" applyAlignment="1">
      <alignment vertical="center"/>
    </xf>
    <xf numFmtId="0" fontId="5" fillId="0" borderId="0" xfId="0" applyFont="1"/>
    <xf numFmtId="0" fontId="14" fillId="2" borderId="9" xfId="0" applyFont="1" applyFill="1" applyBorder="1" applyAlignment="1">
      <alignment horizontal="center" vertical="center" wrapText="1"/>
    </xf>
    <xf numFmtId="0" fontId="9" fillId="3" borderId="5" xfId="1" applyFont="1" applyFill="1" applyBorder="1" applyAlignment="1">
      <alignment vertical="center"/>
    </xf>
    <xf numFmtId="0" fontId="9" fillId="3" borderId="0" xfId="1" applyFont="1" applyFill="1" applyAlignment="1">
      <alignment vertical="center"/>
    </xf>
    <xf numFmtId="0" fontId="8" fillId="3" borderId="0" xfId="1" applyFont="1" applyFill="1" applyAlignment="1">
      <alignment vertical="center"/>
    </xf>
    <xf numFmtId="0" fontId="7" fillId="3" borderId="8" xfId="0" applyFont="1" applyFill="1" applyBorder="1" applyAlignment="1">
      <alignment vertical="center"/>
    </xf>
    <xf numFmtId="0" fontId="7" fillId="3" borderId="0" xfId="0" applyFont="1" applyFill="1" applyAlignment="1">
      <alignment vertical="center" wrapText="1"/>
    </xf>
    <xf numFmtId="0" fontId="9" fillId="2" borderId="9" xfId="0"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9" fillId="2" borderId="9" xfId="4" applyFont="1" applyFill="1" applyBorder="1" applyAlignment="1">
      <alignment horizontal="left" vertical="center" wrapText="1"/>
    </xf>
    <xf numFmtId="49" fontId="9" fillId="2" borderId="9" xfId="4" applyNumberFormat="1" applyFont="1" applyFill="1" applyBorder="1" applyAlignment="1">
      <alignment horizontal="center" vertical="center" wrapText="1"/>
    </xf>
    <xf numFmtId="0" fontId="8" fillId="2" borderId="9" xfId="4" applyFont="1" applyFill="1" applyBorder="1" applyAlignment="1">
      <alignment horizontal="center" vertical="center" wrapText="1"/>
    </xf>
    <xf numFmtId="0" fontId="8" fillId="3" borderId="9" xfId="4" applyFont="1" applyFill="1" applyBorder="1" applyAlignment="1">
      <alignment horizontal="left" vertical="center" wrapText="1"/>
    </xf>
    <xf numFmtId="49" fontId="8" fillId="0" borderId="9" xfId="4" applyNumberFormat="1" applyFont="1" applyBorder="1" applyAlignment="1">
      <alignment horizontal="center" vertical="center" wrapText="1"/>
    </xf>
    <xf numFmtId="0" fontId="8" fillId="0" borderId="9" xfId="4" applyFont="1" applyBorder="1" applyAlignment="1">
      <alignment horizontal="center" vertical="center" wrapText="1"/>
    </xf>
    <xf numFmtId="0" fontId="8" fillId="3" borderId="9" xfId="4" applyFont="1" applyFill="1" applyBorder="1" applyAlignment="1">
      <alignment horizontal="center" vertical="center" wrapText="1"/>
    </xf>
    <xf numFmtId="49" fontId="8" fillId="3" borderId="9" xfId="4" applyNumberFormat="1" applyFont="1" applyFill="1" applyBorder="1" applyAlignment="1">
      <alignment horizontal="center" vertical="center" wrapText="1"/>
    </xf>
    <xf numFmtId="0" fontId="8" fillId="0" borderId="9" xfId="4" applyFont="1" applyBorder="1" applyAlignment="1">
      <alignment horizontal="left" vertical="center" wrapText="1"/>
    </xf>
    <xf numFmtId="49" fontId="10" fillId="0" borderId="9" xfId="4" applyNumberFormat="1" applyFont="1" applyBorder="1" applyAlignment="1">
      <alignment horizontal="center" vertical="center" wrapText="1"/>
    </xf>
    <xf numFmtId="49" fontId="8" fillId="0" borderId="9" xfId="4" quotePrefix="1" applyNumberFormat="1" applyFont="1" applyBorder="1" applyAlignment="1">
      <alignment horizontal="center" vertical="center" wrapText="1"/>
    </xf>
    <xf numFmtId="49" fontId="10" fillId="0" borderId="9" xfId="4" quotePrefix="1" applyNumberFormat="1" applyFont="1" applyBorder="1" applyAlignment="1">
      <alignment horizontal="center" vertical="center" wrapText="1"/>
    </xf>
    <xf numFmtId="49" fontId="14" fillId="3" borderId="9" xfId="0" applyNumberFormat="1" applyFont="1" applyFill="1" applyBorder="1" applyAlignment="1">
      <alignment horizontal="center" vertical="center"/>
    </xf>
    <xf numFmtId="0" fontId="4" fillId="3" borderId="0" xfId="0" applyFont="1" applyFill="1"/>
    <xf numFmtId="0" fontId="4" fillId="0" borderId="0" xfId="0" applyFont="1"/>
    <xf numFmtId="168" fontId="9" fillId="2" borderId="9" xfId="7" applyNumberFormat="1" applyFont="1" applyFill="1" applyBorder="1" applyAlignment="1" applyProtection="1">
      <alignment horizontal="right" vertical="center" wrapText="1"/>
      <protection locked="0"/>
    </xf>
    <xf numFmtId="167" fontId="9" fillId="2" borderId="9" xfId="10" applyFont="1" applyFill="1" applyBorder="1" applyAlignment="1" applyProtection="1">
      <alignment horizontal="center" vertical="center" wrapText="1"/>
    </xf>
    <xf numFmtId="0" fontId="15" fillId="3" borderId="0" xfId="0" applyFont="1" applyFill="1" applyAlignment="1">
      <alignment vertical="center"/>
    </xf>
    <xf numFmtId="0" fontId="8" fillId="3" borderId="0" xfId="11" applyFont="1" applyFill="1"/>
    <xf numFmtId="0" fontId="15" fillId="3" borderId="0" xfId="11" applyFont="1" applyFill="1" applyAlignment="1">
      <alignment horizontal="left" vertical="top"/>
    </xf>
    <xf numFmtId="0" fontId="16" fillId="3" borderId="0" xfId="11" applyFont="1" applyFill="1" applyAlignment="1">
      <alignment horizontal="left" vertical="top"/>
    </xf>
    <xf numFmtId="0" fontId="8" fillId="3" borderId="0" xfId="11" applyFont="1" applyFill="1" applyAlignment="1">
      <alignment horizontal="left" vertical="top"/>
    </xf>
    <xf numFmtId="0" fontId="7" fillId="3" borderId="0" xfId="11" applyFont="1" applyFill="1" applyAlignment="1">
      <alignment horizontal="left" vertical="top"/>
    </xf>
    <xf numFmtId="0" fontId="7" fillId="4" borderId="0" xfId="12" applyFont="1" applyFill="1"/>
    <xf numFmtId="0" fontId="7" fillId="3" borderId="0" xfId="12" applyFont="1" applyFill="1"/>
    <xf numFmtId="0" fontId="14" fillId="3" borderId="0" xfId="11" applyFont="1" applyFill="1"/>
    <xf numFmtId="0" fontId="7" fillId="3" borderId="0" xfId="11" applyFont="1" applyFill="1"/>
    <xf numFmtId="167" fontId="7" fillId="3" borderId="0" xfId="13" applyNumberFormat="1" applyFont="1" applyFill="1">
      <protection locked="0"/>
    </xf>
    <xf numFmtId="167" fontId="14" fillId="3" borderId="0" xfId="13" applyNumberFormat="1" applyFont="1" applyFill="1">
      <protection locked="0"/>
    </xf>
    <xf numFmtId="0" fontId="13" fillId="3" borderId="0" xfId="11" applyFont="1" applyFill="1"/>
    <xf numFmtId="167" fontId="13" fillId="3" borderId="0" xfId="13" applyNumberFormat="1" applyFont="1" applyFill="1">
      <protection locked="0"/>
    </xf>
    <xf numFmtId="0" fontId="9"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8" xfId="0" applyFont="1" applyFill="1" applyBorder="1" applyAlignment="1">
      <alignment horizontal="left" vertical="center"/>
    </xf>
    <xf numFmtId="0" fontId="14" fillId="3" borderId="0" xfId="12" applyFont="1" applyFill="1" applyAlignment="1">
      <alignment horizontal="center"/>
    </xf>
    <xf numFmtId="0" fontId="14" fillId="3" borderId="0" xfId="12" applyFont="1" applyFill="1"/>
    <xf numFmtId="0" fontId="8" fillId="5" borderId="9" xfId="15" applyFont="1" applyBorder="1" applyAlignment="1">
      <alignment horizontal="center" vertical="center"/>
    </xf>
    <xf numFmtId="49" fontId="8" fillId="5" borderId="9" xfId="14" applyNumberFormat="1" applyFont="1" applyBorder="1" applyAlignment="1">
      <alignment horizontal="left" vertical="center" wrapText="1"/>
    </xf>
    <xf numFmtId="49" fontId="8" fillId="5" borderId="9" xfId="14" applyNumberFormat="1" applyFont="1" applyBorder="1" applyAlignment="1">
      <alignment horizontal="center" vertical="center" wrapText="1"/>
    </xf>
    <xf numFmtId="0" fontId="10" fillId="5" borderId="9" xfId="15" applyFont="1" applyBorder="1" applyAlignment="1">
      <alignment horizontal="center" vertical="center"/>
    </xf>
    <xf numFmtId="49" fontId="10" fillId="5" borderId="9" xfId="14" applyNumberFormat="1" applyFont="1" applyBorder="1" applyAlignment="1">
      <alignment horizontal="left" vertical="center" wrapText="1"/>
    </xf>
    <xf numFmtId="49" fontId="10" fillId="5" borderId="9" xfId="14" applyNumberFormat="1" applyFont="1" applyBorder="1" applyAlignment="1">
      <alignment horizontal="center" vertical="center" wrapText="1"/>
    </xf>
    <xf numFmtId="0" fontId="10" fillId="3" borderId="9" xfId="15" applyFont="1" applyFill="1" applyBorder="1" applyAlignment="1">
      <alignment horizontal="center" vertical="center"/>
    </xf>
    <xf numFmtId="49" fontId="10" fillId="3" borderId="9" xfId="14" applyNumberFormat="1" applyFont="1" applyFill="1" applyBorder="1" applyAlignment="1">
      <alignment horizontal="left" vertical="center" wrapText="1"/>
    </xf>
    <xf numFmtId="49" fontId="10" fillId="3" borderId="9" xfId="14" applyNumberFormat="1" applyFont="1" applyFill="1" applyBorder="1" applyAlignment="1">
      <alignment horizontal="center" vertical="center" wrapText="1"/>
    </xf>
    <xf numFmtId="0" fontId="8" fillId="3" borderId="9" xfId="15" applyFont="1" applyFill="1" applyBorder="1" applyAlignment="1">
      <alignment horizontal="center" vertical="center"/>
    </xf>
    <xf numFmtId="0" fontId="8" fillId="5" borderId="9" xfId="14" applyFont="1" applyBorder="1" applyAlignment="1">
      <alignment horizontal="left" vertical="center" wrapText="1"/>
    </xf>
    <xf numFmtId="0" fontId="10" fillId="5" borderId="9" xfId="14" applyFont="1" applyBorder="1" applyAlignment="1">
      <alignment horizontal="left" vertical="center" wrapText="1"/>
    </xf>
    <xf numFmtId="0" fontId="8" fillId="0" borderId="9" xfId="0" applyFont="1" applyBorder="1" applyAlignment="1">
      <alignment horizontal="center" vertical="center"/>
    </xf>
    <xf numFmtId="49" fontId="14" fillId="3" borderId="9" xfId="0" applyNumberFormat="1" applyFont="1" applyFill="1" applyBorder="1" applyAlignment="1">
      <alignment horizontal="left" vertical="center" wrapText="1"/>
    </xf>
    <xf numFmtId="49" fontId="14" fillId="3" borderId="9" xfId="15" applyNumberFormat="1" applyFont="1" applyFill="1" applyBorder="1" applyAlignment="1">
      <alignment horizontal="center" vertical="center" wrapText="1"/>
    </xf>
    <xf numFmtId="49" fontId="7" fillId="3" borderId="9" xfId="0" applyNumberFormat="1" applyFont="1" applyFill="1" applyBorder="1" applyAlignment="1">
      <alignment horizontal="left" vertical="center" wrapText="1"/>
    </xf>
    <xf numFmtId="49" fontId="7" fillId="3" borderId="9" xfId="15" applyNumberFormat="1" applyFont="1" applyFill="1" applyBorder="1" applyAlignment="1">
      <alignment horizontal="center" vertical="center" wrapText="1"/>
    </xf>
    <xf numFmtId="165" fontId="9" fillId="3" borderId="14" xfId="7" applyFont="1" applyFill="1" applyBorder="1" applyAlignment="1" applyProtection="1">
      <alignment horizontal="right" vertical="center" wrapText="1"/>
      <protection locked="0"/>
    </xf>
    <xf numFmtId="165" fontId="8" fillId="3" borderId="14" xfId="7" applyFont="1" applyFill="1" applyBorder="1" applyAlignment="1" applyProtection="1">
      <alignment horizontal="right" vertical="center" wrapText="1"/>
      <protection locked="0"/>
    </xf>
    <xf numFmtId="0" fontId="14" fillId="3" borderId="0" xfId="16" applyFont="1" applyFill="1" applyAlignment="1">
      <alignment horizontal="center" vertical="center"/>
    </xf>
    <xf numFmtId="0" fontId="14" fillId="3" borderId="0" xfId="16" applyFont="1" applyFill="1" applyAlignment="1">
      <alignment vertical="center"/>
    </xf>
    <xf numFmtId="0" fontId="9" fillId="3" borderId="0" xfId="16" applyFont="1" applyFill="1" applyAlignment="1">
      <alignment horizontal="center" vertical="center"/>
    </xf>
    <xf numFmtId="0" fontId="9" fillId="3" borderId="0" xfId="16" applyFont="1" applyFill="1" applyAlignment="1">
      <alignment vertical="center"/>
    </xf>
    <xf numFmtId="0" fontId="8" fillId="0" borderId="9" xfId="0" applyFont="1" applyBorder="1" applyAlignment="1">
      <alignment horizontal="left"/>
    </xf>
    <xf numFmtId="0" fontId="8" fillId="3" borderId="0" xfId="0" applyFont="1" applyFill="1" applyAlignment="1">
      <alignment horizontal="left" vertical="center" wrapText="1"/>
    </xf>
    <xf numFmtId="0" fontId="11" fillId="3" borderId="0" xfId="0" applyFont="1" applyFill="1" applyAlignment="1">
      <alignment horizontal="left" vertical="center"/>
    </xf>
    <xf numFmtId="49" fontId="7" fillId="3" borderId="9" xfId="0" applyNumberFormat="1" applyFont="1" applyFill="1" applyBorder="1" applyAlignment="1">
      <alignment horizontal="center" vertical="center"/>
    </xf>
    <xf numFmtId="164" fontId="8" fillId="3" borderId="14" xfId="7" applyNumberFormat="1" applyFont="1" applyFill="1" applyBorder="1" applyAlignment="1" applyProtection="1">
      <alignment horizontal="right" vertical="center" wrapText="1"/>
      <protection locked="0"/>
    </xf>
    <xf numFmtId="0" fontId="14" fillId="2" borderId="0" xfId="0" applyFont="1" applyFill="1"/>
    <xf numFmtId="0" fontId="7" fillId="2" borderId="0" xfId="0" applyFont="1" applyFill="1"/>
    <xf numFmtId="0" fontId="7" fillId="3" borderId="3" xfId="0" applyFont="1" applyFill="1" applyBorder="1"/>
    <xf numFmtId="0" fontId="13" fillId="3" borderId="4" xfId="0" applyFont="1" applyFill="1" applyBorder="1"/>
    <xf numFmtId="0" fontId="13" fillId="2" borderId="0" xfId="0" applyFont="1" applyFill="1"/>
    <xf numFmtId="0" fontId="11" fillId="3" borderId="0" xfId="0" applyFont="1" applyFill="1" applyAlignment="1">
      <alignment horizontal="left" vertical="center" wrapText="1"/>
    </xf>
    <xf numFmtId="0" fontId="11" fillId="3" borderId="0" xfId="0" applyFont="1" applyFill="1" applyAlignment="1">
      <alignment vertical="center" wrapText="1"/>
    </xf>
    <xf numFmtId="0" fontId="15" fillId="3" borderId="0" xfId="0" applyFont="1" applyFill="1" applyAlignment="1">
      <alignment vertical="center" wrapText="1"/>
    </xf>
    <xf numFmtId="0" fontId="16" fillId="3" borderId="0" xfId="0" applyFont="1" applyFill="1" applyAlignment="1">
      <alignment vertical="center" wrapText="1"/>
    </xf>
    <xf numFmtId="0" fontId="12" fillId="3" borderId="1" xfId="0" applyFont="1" applyFill="1" applyBorder="1" applyAlignment="1">
      <alignment vertical="center"/>
    </xf>
    <xf numFmtId="0" fontId="13" fillId="3" borderId="2" xfId="0" applyFont="1" applyFill="1" applyBorder="1"/>
    <xf numFmtId="0" fontId="7" fillId="3" borderId="5" xfId="0" applyFont="1" applyFill="1" applyBorder="1"/>
    <xf numFmtId="0" fontId="7" fillId="3" borderId="2" xfId="0" applyFont="1" applyFill="1" applyBorder="1"/>
    <xf numFmtId="0" fontId="10" fillId="3" borderId="6" xfId="1" applyFont="1" applyFill="1" applyBorder="1" applyAlignment="1">
      <alignment vertical="center"/>
    </xf>
    <xf numFmtId="0" fontId="13" fillId="3" borderId="7" xfId="0" applyFont="1" applyFill="1" applyBorder="1"/>
    <xf numFmtId="0" fontId="7" fillId="3" borderId="7" xfId="0" applyFont="1" applyFill="1" applyBorder="1"/>
    <xf numFmtId="0" fontId="7" fillId="3" borderId="6" xfId="0" applyFont="1" applyFill="1" applyBorder="1"/>
    <xf numFmtId="0" fontId="9" fillId="3" borderId="6" xfId="1" applyFont="1" applyFill="1" applyBorder="1" applyAlignment="1">
      <alignment vertical="center"/>
    </xf>
    <xf numFmtId="0" fontId="8" fillId="3" borderId="3" xfId="1" applyFont="1" applyFill="1" applyBorder="1" applyAlignment="1">
      <alignment vertical="center"/>
    </xf>
    <xf numFmtId="0" fontId="7" fillId="3" borderId="8" xfId="0" applyFont="1" applyFill="1" applyBorder="1"/>
    <xf numFmtId="0" fontId="7" fillId="3" borderId="4" xfId="0" applyFont="1" applyFill="1" applyBorder="1"/>
    <xf numFmtId="0" fontId="7" fillId="2" borderId="0" xfId="0" applyFont="1" applyFill="1" applyAlignment="1">
      <alignment horizontal="center" vertical="center"/>
    </xf>
    <xf numFmtId="0" fontId="7" fillId="0" borderId="0" xfId="0" applyFont="1"/>
    <xf numFmtId="0" fontId="14" fillId="0" borderId="0" xfId="0" applyFont="1" applyAlignment="1">
      <alignment wrapText="1"/>
    </xf>
    <xf numFmtId="0" fontId="13" fillId="0" borderId="0" xfId="0" applyFont="1" applyAlignment="1">
      <alignment wrapText="1"/>
    </xf>
    <xf numFmtId="0" fontId="13" fillId="0" borderId="0" xfId="0" applyFont="1"/>
    <xf numFmtId="0" fontId="14" fillId="0" borderId="0" xfId="0" applyFont="1"/>
    <xf numFmtId="0" fontId="14" fillId="3" borderId="0" xfId="0" applyFont="1" applyFill="1" applyAlignment="1">
      <alignment horizontal="center" vertical="center"/>
    </xf>
    <xf numFmtId="0" fontId="7" fillId="3" borderId="0" xfId="0" applyFont="1" applyFill="1" applyAlignment="1">
      <alignment horizontal="center" vertical="center"/>
    </xf>
    <xf numFmtId="0" fontId="10" fillId="3" borderId="0" xfId="11" applyFont="1" applyFill="1" applyAlignment="1">
      <alignment horizontal="center" vertical="center"/>
    </xf>
    <xf numFmtId="0" fontId="15" fillId="3" borderId="0" xfId="11" applyFont="1" applyFill="1" applyAlignment="1">
      <alignment horizontal="left" vertical="top" wrapText="1"/>
    </xf>
    <xf numFmtId="37" fontId="8" fillId="3" borderId="0" xfId="11" applyNumberFormat="1" applyFont="1" applyFill="1" applyAlignment="1">
      <alignment horizontal="left"/>
    </xf>
    <xf numFmtId="0" fontId="9" fillId="6" borderId="15" xfId="0" applyFont="1" applyFill="1" applyBorder="1" applyAlignment="1">
      <alignment horizontal="center" vertical="center" wrapText="1"/>
    </xf>
    <xf numFmtId="0" fontId="20" fillId="4" borderId="0" xfId="12" applyFont="1" applyFill="1" applyAlignment="1">
      <alignment vertical="center"/>
    </xf>
    <xf numFmtId="0" fontId="20" fillId="4" borderId="0" xfId="12" applyFont="1" applyFill="1"/>
    <xf numFmtId="0" fontId="20" fillId="3" borderId="0" xfId="12" applyFont="1" applyFill="1"/>
    <xf numFmtId="0" fontId="20" fillId="0" borderId="0" xfId="0" applyFont="1"/>
    <xf numFmtId="0" fontId="20" fillId="4" borderId="0" xfId="12" applyFont="1" applyFill="1" applyAlignment="1">
      <alignment horizontal="center"/>
    </xf>
    <xf numFmtId="0" fontId="20" fillId="3" borderId="0" xfId="12" applyFont="1" applyFill="1" applyAlignment="1">
      <alignment horizontal="center"/>
    </xf>
    <xf numFmtId="0" fontId="14" fillId="7" borderId="9" xfId="0" applyFont="1" applyFill="1" applyBorder="1" applyAlignment="1">
      <alignment horizontal="center" vertical="center" wrapText="1"/>
    </xf>
    <xf numFmtId="167" fontId="9" fillId="7" borderId="15" xfId="0" applyNumberFormat="1" applyFont="1" applyFill="1" applyBorder="1" applyAlignment="1">
      <alignment horizontal="center" vertical="center" wrapText="1"/>
    </xf>
    <xf numFmtId="0" fontId="9" fillId="7" borderId="9" xfId="14"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9" xfId="0" applyFont="1" applyFill="1" applyBorder="1" applyAlignment="1">
      <alignment horizontal="center" vertical="center"/>
    </xf>
    <xf numFmtId="49" fontId="9" fillId="7" borderId="9" xfId="14" applyNumberFormat="1" applyFont="1" applyFill="1" applyBorder="1" applyAlignment="1">
      <alignment horizontal="left" vertical="center" wrapText="1"/>
    </xf>
    <xf numFmtId="49" fontId="9" fillId="7" borderId="9" xfId="14" applyNumberFormat="1" applyFont="1" applyFill="1" applyBorder="1" applyAlignment="1">
      <alignment horizontal="center" vertical="center" wrapText="1"/>
    </xf>
    <xf numFmtId="164" fontId="9" fillId="7" borderId="9" xfId="22" applyNumberFormat="1" applyFont="1" applyFill="1" applyBorder="1" applyAlignment="1">
      <alignment horizontal="left"/>
    </xf>
    <xf numFmtId="164" fontId="8" fillId="5" borderId="9" xfId="22" applyNumberFormat="1" applyFont="1" applyBorder="1"/>
    <xf numFmtId="164" fontId="8" fillId="0" borderId="9" xfId="0" applyNumberFormat="1" applyFont="1" applyBorder="1" applyAlignment="1">
      <alignment horizontal="left"/>
    </xf>
    <xf numFmtId="0" fontId="9" fillId="7" borderId="9" xfId="15" applyFont="1" applyFill="1" applyBorder="1" applyAlignment="1">
      <alignment horizontal="center" vertical="center"/>
    </xf>
    <xf numFmtId="164" fontId="9" fillId="7" borderId="9" xfId="22" applyNumberFormat="1" applyFont="1" applyFill="1" applyBorder="1"/>
    <xf numFmtId="0" fontId="7" fillId="3" borderId="0" xfId="12" applyFont="1" applyFill="1" applyAlignment="1">
      <alignment horizontal="center"/>
    </xf>
    <xf numFmtId="0" fontId="14" fillId="3" borderId="5" xfId="12" applyFont="1" applyFill="1" applyBorder="1"/>
    <xf numFmtId="0" fontId="7" fillId="3" borderId="5" xfId="12" applyFont="1" applyFill="1" applyBorder="1"/>
    <xf numFmtId="0" fontId="9" fillId="2" borderId="9" xfId="14" applyFont="1" applyFill="1" applyBorder="1" applyAlignment="1">
      <alignment horizontal="left" vertical="center" wrapText="1"/>
    </xf>
    <xf numFmtId="0" fontId="9" fillId="2" borderId="9" xfId="14" applyFont="1" applyFill="1" applyBorder="1" applyAlignment="1">
      <alignment horizontal="center" vertical="center" wrapText="1"/>
    </xf>
    <xf numFmtId="4" fontId="8" fillId="3" borderId="14" xfId="0" applyNumberFormat="1" applyFont="1" applyFill="1" applyBorder="1" applyAlignment="1" applyProtection="1">
      <alignment horizontal="center" vertical="center" wrapText="1"/>
      <protection locked="0"/>
    </xf>
    <xf numFmtId="4" fontId="8" fillId="3" borderId="14" xfId="0" applyNumberFormat="1" applyFont="1" applyFill="1" applyBorder="1" applyAlignment="1" applyProtection="1">
      <alignment horizontal="left" vertical="center" wrapText="1"/>
      <protection locked="0"/>
    </xf>
    <xf numFmtId="49" fontId="8" fillId="3" borderId="14" xfId="0" applyNumberFormat="1" applyFont="1" applyFill="1" applyBorder="1" applyAlignment="1" applyProtection="1">
      <alignment horizontal="center" vertical="center" wrapText="1"/>
      <protection locked="0"/>
    </xf>
    <xf numFmtId="167" fontId="8" fillId="0" borderId="14" xfId="0" applyNumberFormat="1" applyFont="1" applyBorder="1" applyAlignment="1" applyProtection="1">
      <alignment horizontal="right" vertical="center" wrapText="1"/>
      <protection locked="0"/>
    </xf>
    <xf numFmtId="4" fontId="10" fillId="3" borderId="14" xfId="0" applyNumberFormat="1" applyFont="1" applyFill="1" applyBorder="1" applyAlignment="1" applyProtection="1">
      <alignment horizontal="left" vertical="center" wrapText="1"/>
      <protection locked="0"/>
    </xf>
    <xf numFmtId="49" fontId="10" fillId="3" borderId="14" xfId="0" applyNumberFormat="1"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left" vertical="center" wrapText="1"/>
      <protection locked="0"/>
    </xf>
    <xf numFmtId="168" fontId="8" fillId="3" borderId="14" xfId="0" applyNumberFormat="1" applyFont="1" applyFill="1" applyBorder="1" applyAlignment="1" applyProtection="1">
      <alignment horizontal="right" vertical="center" wrapText="1"/>
      <protection locked="0"/>
    </xf>
    <xf numFmtId="4" fontId="21" fillId="8" borderId="17" xfId="0" applyNumberFormat="1" applyFont="1" applyFill="1" applyBorder="1" applyAlignment="1" applyProtection="1">
      <alignment horizontal="left" vertical="center" wrapText="1"/>
      <protection locked="0"/>
    </xf>
    <xf numFmtId="4" fontId="22" fillId="9" borderId="18" xfId="0" applyNumberFormat="1" applyFont="1" applyFill="1" applyBorder="1" applyAlignment="1" applyProtection="1">
      <alignment horizontal="center" vertical="center" wrapText="1"/>
      <protection locked="0"/>
    </xf>
    <xf numFmtId="0" fontId="23" fillId="10" borderId="19" xfId="0" applyFont="1" applyFill="1" applyBorder="1" applyAlignment="1" applyProtection="1">
      <alignment horizontal="center" vertical="center" wrapText="1"/>
      <protection locked="0"/>
    </xf>
    <xf numFmtId="10" fontId="24" fillId="11" borderId="20" xfId="0" applyNumberFormat="1" applyFont="1" applyFill="1" applyBorder="1" applyAlignment="1" applyProtection="1">
      <alignment horizontal="right" vertical="center" wrapText="1"/>
      <protection locked="0"/>
    </xf>
    <xf numFmtId="167" fontId="25" fillId="12" borderId="21" xfId="0" applyNumberFormat="1" applyFont="1" applyFill="1" applyBorder="1" applyAlignment="1" applyProtection="1">
      <alignment horizontal="right" vertical="center" wrapText="1"/>
      <protection locked="0"/>
    </xf>
    <xf numFmtId="0" fontId="26" fillId="13" borderId="22" xfId="0" applyFont="1" applyFill="1" applyBorder="1" applyAlignment="1" applyProtection="1">
      <alignment horizontal="left" vertical="center" wrapText="1"/>
      <protection locked="0"/>
    </xf>
    <xf numFmtId="0" fontId="27" fillId="14" borderId="23" xfId="0" applyFont="1" applyFill="1" applyBorder="1" applyAlignment="1" applyProtection="1">
      <alignment horizontal="center" vertical="center" wrapText="1"/>
      <protection locked="0"/>
    </xf>
    <xf numFmtId="10" fontId="28" fillId="15" borderId="24" xfId="0" applyNumberFormat="1" applyFont="1" applyFill="1" applyBorder="1" applyAlignment="1" applyProtection="1">
      <alignment horizontal="right" vertical="center" wrapText="1"/>
      <protection locked="0"/>
    </xf>
    <xf numFmtId="167" fontId="29" fillId="16" borderId="25" xfId="0" applyNumberFormat="1" applyFont="1" applyFill="1" applyBorder="1" applyAlignment="1" applyProtection="1">
      <alignment horizontal="right" vertical="center" wrapText="1"/>
      <protection locked="0"/>
    </xf>
    <xf numFmtId="37" fontId="31" fillId="17" borderId="27" xfId="0" applyNumberFormat="1" applyFont="1" applyFill="1" applyBorder="1" applyAlignment="1" applyProtection="1">
      <alignment horizontal="right" vertical="center" wrapText="1"/>
      <protection locked="0"/>
    </xf>
    <xf numFmtId="165" fontId="30" fillId="0" borderId="26" xfId="0" applyNumberFormat="1" applyFont="1" applyBorder="1" applyAlignment="1" applyProtection="1">
      <alignment horizontal="right" vertical="center" wrapText="1"/>
      <protection locked="0"/>
    </xf>
    <xf numFmtId="0" fontId="8" fillId="0" borderId="0" xfId="0" applyFont="1" applyAlignment="1">
      <alignment vertical="center"/>
    </xf>
    <xf numFmtId="167" fontId="9" fillId="0" borderId="9" xfId="7" applyNumberFormat="1" applyFont="1" applyFill="1" applyBorder="1" applyAlignment="1" applyProtection="1">
      <alignment horizontal="center" vertical="center" wrapText="1"/>
      <protection locked="0"/>
    </xf>
    <xf numFmtId="167" fontId="29" fillId="0" borderId="25" xfId="0" applyNumberFormat="1" applyFont="1" applyBorder="1" applyAlignment="1" applyProtection="1">
      <alignment horizontal="right" vertical="center" wrapText="1"/>
      <protection locked="0"/>
    </xf>
    <xf numFmtId="167" fontId="25" fillId="0" borderId="21" xfId="0" applyNumberFormat="1" applyFont="1" applyBorder="1" applyAlignment="1" applyProtection="1">
      <alignment horizontal="right" vertical="center" wrapText="1"/>
      <protection locked="0"/>
    </xf>
    <xf numFmtId="0" fontId="8" fillId="0" borderId="0" xfId="0" applyFont="1"/>
    <xf numFmtId="0" fontId="12" fillId="0" borderId="0" xfId="0" applyFont="1" applyAlignment="1">
      <alignment vertical="center"/>
    </xf>
    <xf numFmtId="0" fontId="10" fillId="0" borderId="0" xfId="0" applyFont="1"/>
    <xf numFmtId="0" fontId="10" fillId="0" borderId="0" xfId="1" applyFont="1" applyAlignment="1">
      <alignment vertical="center"/>
    </xf>
    <xf numFmtId="0" fontId="8" fillId="0" borderId="0" xfId="0" applyFont="1" applyAlignment="1">
      <alignment horizontal="left" vertical="center"/>
    </xf>
    <xf numFmtId="0" fontId="8" fillId="0" borderId="8"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left" vertical="center"/>
    </xf>
    <xf numFmtId="0" fontId="7" fillId="3" borderId="0" xfId="12" applyFont="1" applyFill="1" applyAlignment="1">
      <alignment horizontal="left" vertical="center"/>
    </xf>
    <xf numFmtId="0" fontId="7" fillId="3" borderId="0" xfId="12" applyFont="1" applyFill="1" applyAlignment="1">
      <alignment horizontal="left" vertical="center" wrapText="1"/>
    </xf>
    <xf numFmtId="0" fontId="1" fillId="0" borderId="0" xfId="0" applyFont="1"/>
    <xf numFmtId="0" fontId="7" fillId="3" borderId="0" xfId="23" applyFont="1" applyFill="1" applyAlignment="1">
      <alignment vertical="center"/>
    </xf>
    <xf numFmtId="167" fontId="8" fillId="3" borderId="0" xfId="0" applyNumberFormat="1" applyFont="1" applyFill="1" applyAlignment="1">
      <alignment vertical="center"/>
    </xf>
    <xf numFmtId="168" fontId="8" fillId="0" borderId="14" xfId="0" applyNumberFormat="1" applyFont="1" applyBorder="1" applyAlignment="1" applyProtection="1">
      <alignment horizontal="right" vertical="center" wrapText="1"/>
      <protection locked="0"/>
    </xf>
    <xf numFmtId="0" fontId="7" fillId="3" borderId="1" xfId="0" applyFont="1" applyFill="1" applyBorder="1"/>
    <xf numFmtId="0" fontId="7" fillId="3" borderId="2" xfId="0" applyFont="1" applyFill="1" applyBorder="1"/>
    <xf numFmtId="0" fontId="8" fillId="3" borderId="0" xfId="0" applyFont="1" applyFill="1" applyAlignment="1">
      <alignment horizontal="left" vertical="center" wrapText="1"/>
    </xf>
    <xf numFmtId="0" fontId="11" fillId="3" borderId="0" xfId="0" applyFont="1" applyFill="1" applyAlignment="1">
      <alignment horizontal="left" vertical="center" wrapText="1"/>
    </xf>
    <xf numFmtId="0" fontId="9" fillId="3" borderId="0" xfId="0" applyFont="1" applyFill="1" applyAlignment="1">
      <alignment horizontal="right" vertical="center" wrapText="1"/>
    </xf>
    <xf numFmtId="0" fontId="10" fillId="3" borderId="0" xfId="0" applyFont="1" applyFill="1" applyAlignment="1">
      <alignment horizontal="right"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xf>
    <xf numFmtId="0" fontId="7" fillId="3" borderId="0" xfId="12" applyFont="1" applyFill="1" applyAlignment="1">
      <alignment horizontal="left" vertical="center" wrapText="1"/>
    </xf>
    <xf numFmtId="0" fontId="7" fillId="3" borderId="0" xfId="0" applyFont="1" applyFill="1" applyAlignment="1">
      <alignment horizontal="left" vertical="center"/>
    </xf>
    <xf numFmtId="0" fontId="14" fillId="3" borderId="0" xfId="0" applyFont="1" applyFill="1" applyAlignment="1">
      <alignment horizontal="right" vertical="center" wrapText="1"/>
    </xf>
    <xf numFmtId="0" fontId="13" fillId="3" borderId="0" xfId="0" applyFont="1" applyFill="1" applyAlignment="1">
      <alignment horizontal="right" vertical="center" wrapText="1"/>
    </xf>
    <xf numFmtId="0" fontId="14" fillId="3" borderId="0" xfId="0" applyFont="1" applyFill="1" applyAlignment="1">
      <alignment horizontal="center" vertical="center" wrapText="1"/>
    </xf>
    <xf numFmtId="0" fontId="13" fillId="3" borderId="0" xfId="0" applyFont="1" applyFill="1" applyAlignment="1">
      <alignment horizontal="center" vertical="center"/>
    </xf>
    <xf numFmtId="0" fontId="11" fillId="3" borderId="0" xfId="0" applyFont="1" applyFill="1" applyAlignment="1">
      <alignment horizontal="left" vertical="center"/>
    </xf>
    <xf numFmtId="0" fontId="7" fillId="3" borderId="0" xfId="0" applyFont="1" applyFill="1" applyAlignment="1">
      <alignment horizontal="center" vertical="center"/>
    </xf>
    <xf numFmtId="0" fontId="14" fillId="3" borderId="0" xfId="0" applyFont="1" applyFill="1" applyAlignment="1">
      <alignment horizontal="center" vertical="center"/>
    </xf>
    <xf numFmtId="0" fontId="7" fillId="3" borderId="0" xfId="0" applyFont="1" applyFill="1" applyAlignment="1">
      <alignment horizontal="left" vertical="center" wrapText="1"/>
    </xf>
    <xf numFmtId="0" fontId="7" fillId="3" borderId="0" xfId="23" applyFont="1" applyFill="1" applyAlignment="1">
      <alignment horizontal="left"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0" fontId="4" fillId="2" borderId="13" xfId="0" applyFont="1" applyFill="1" applyBorder="1" applyAlignment="1">
      <alignment vertical="center"/>
    </xf>
    <xf numFmtId="167" fontId="9" fillId="2" borderId="10" xfId="7" applyNumberFormat="1" applyFont="1" applyFill="1" applyBorder="1" applyAlignment="1" applyProtection="1">
      <alignment horizontal="center" vertical="center" wrapText="1"/>
      <protection locked="0"/>
    </xf>
    <xf numFmtId="167" fontId="9" fillId="2" borderId="11" xfId="7" applyNumberFormat="1" applyFont="1" applyFill="1" applyBorder="1" applyAlignment="1" applyProtection="1">
      <alignment horizontal="center" vertical="center" wrapText="1"/>
      <protection locked="0"/>
    </xf>
    <xf numFmtId="49" fontId="7" fillId="3" borderId="9"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3" borderId="16" xfId="0" applyNumberFormat="1" applyFont="1" applyFill="1" applyBorder="1" applyAlignment="1">
      <alignment horizontal="center" vertical="center"/>
    </xf>
    <xf numFmtId="49" fontId="7" fillId="3" borderId="13" xfId="0" applyNumberFormat="1" applyFont="1" applyFill="1" applyBorder="1" applyAlignment="1">
      <alignment horizontal="center" vertical="center"/>
    </xf>
    <xf numFmtId="0" fontId="14" fillId="3" borderId="5" xfId="17" applyFont="1" applyFill="1" applyBorder="1" applyAlignment="1">
      <alignment horizontal="left" vertical="center"/>
    </xf>
    <xf numFmtId="0" fontId="9" fillId="6" borderId="15" xfId="0" applyFont="1" applyFill="1" applyBorder="1" applyAlignment="1">
      <alignment horizontal="center" vertical="center" wrapText="1"/>
    </xf>
    <xf numFmtId="0" fontId="9" fillId="6" borderId="15" xfId="0" applyFont="1" applyFill="1" applyBorder="1" applyAlignment="1">
      <alignment horizontal="center" vertical="center"/>
    </xf>
    <xf numFmtId="0" fontId="11" fillId="3" borderId="0" xfId="11" applyFont="1" applyFill="1" applyAlignment="1">
      <alignment horizontal="left" vertical="top" wrapText="1"/>
    </xf>
    <xf numFmtId="0" fontId="15" fillId="3" borderId="0" xfId="11" applyFont="1" applyFill="1" applyAlignment="1">
      <alignment horizontal="left" vertical="top" wrapText="1"/>
    </xf>
    <xf numFmtId="0" fontId="16" fillId="3" borderId="0" xfId="11" applyFont="1" applyFill="1" applyAlignment="1">
      <alignment horizontal="left" vertical="center" wrapText="1"/>
    </xf>
    <xf numFmtId="0" fontId="17" fillId="3" borderId="0" xfId="11" applyFont="1" applyFill="1" applyAlignment="1">
      <alignment horizontal="left" vertical="center" wrapText="1"/>
    </xf>
    <xf numFmtId="37" fontId="8" fillId="3" borderId="0" xfId="11" applyNumberFormat="1" applyFont="1" applyFill="1" applyAlignment="1">
      <alignment horizontal="left"/>
    </xf>
    <xf numFmtId="0" fontId="8" fillId="3" borderId="0" xfId="11" applyFont="1" applyFill="1" applyAlignment="1">
      <alignment horizontal="left" vertical="center" wrapText="1"/>
    </xf>
    <xf numFmtId="0" fontId="7" fillId="3" borderId="0" xfId="11" applyFont="1" applyFill="1" applyAlignment="1">
      <alignment horizontal="left" vertical="top" wrapText="1"/>
    </xf>
    <xf numFmtId="0" fontId="16" fillId="3" borderId="0" xfId="11" applyFont="1" applyFill="1" applyAlignment="1">
      <alignment horizontal="left" vertical="top" wrapText="1"/>
    </xf>
    <xf numFmtId="0" fontId="19" fillId="0" borderId="0" xfId="11" applyFont="1" applyAlignment="1">
      <alignment horizontal="right" vertical="center" wrapText="1"/>
    </xf>
    <xf numFmtId="0" fontId="18" fillId="3" borderId="0" xfId="11" applyFont="1" applyFill="1" applyAlignment="1">
      <alignment horizontal="right" vertical="center" wrapText="1"/>
    </xf>
    <xf numFmtId="0" fontId="9" fillId="0" borderId="0" xfId="11" applyFont="1" applyAlignment="1">
      <alignment horizontal="center" vertical="center" wrapText="1"/>
    </xf>
    <xf numFmtId="0" fontId="10" fillId="3" borderId="0" xfId="11" applyFont="1" applyFill="1" applyAlignment="1">
      <alignment horizontal="center" vertical="center"/>
    </xf>
    <xf numFmtId="0" fontId="11" fillId="3" borderId="0" xfId="11" applyFont="1" applyFill="1" applyAlignment="1">
      <alignment horizontal="left" vertical="center" wrapText="1"/>
    </xf>
    <xf numFmtId="0" fontId="9" fillId="3" borderId="0" xfId="11" applyFont="1" applyFill="1" applyAlignment="1">
      <alignment horizontal="left"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3" Type="http://schemas.openxmlformats.org/officeDocument/2006/relationships/image" Target="../media/image5.jpeg"/><Relationship Id="rId7" Type="http://schemas.openxmlformats.org/officeDocument/2006/relationships/image" Target="../media/image9.png"/><Relationship Id="rId12" Type="http://schemas.openxmlformats.org/officeDocument/2006/relationships/image" Target="../media/image14.jpeg"/><Relationship Id="rId2" Type="http://schemas.openxmlformats.org/officeDocument/2006/relationships/image" Target="../media/image4.png"/><Relationship Id="rId16" Type="http://schemas.openxmlformats.org/officeDocument/2006/relationships/image" Target="../media/image17.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cid:image001.png@01D924FE.E96A4810" TargetMode="External"/><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84"/>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6998"/>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02"/>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27"/>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291"/>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14"/>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52"/>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xdr:col>
      <xdr:colOff>419100</xdr:colOff>
      <xdr:row>5</xdr:row>
      <xdr:rowOff>95250</xdr:rowOff>
    </xdr:from>
    <xdr:ext cx="1411605" cy="412325"/>
    <xdr:pic>
      <xdr:nvPicPr>
        <xdr:cNvPr id="100" name="Picture 99" descr="vfm-logo_915970.jpg">
          <a:extLst>
            <a:ext uri="{FF2B5EF4-FFF2-40B4-BE49-F238E27FC236}">
              <a16:creationId xmlns:a16="http://schemas.microsoft.com/office/drawing/2014/main" id="{00000000-0008-0000-0D00-000064000000}"/>
            </a:ext>
          </a:extLst>
        </xdr:cNvPr>
        <xdr:cNvPicPr>
          <a:picLocks noChangeAspect="1"/>
        </xdr:cNvPicPr>
      </xdr:nvPicPr>
      <xdr:blipFill>
        <a:blip xmlns:r="http://schemas.openxmlformats.org/officeDocument/2006/relationships" r:embed="rId1" cstate="print"/>
        <a:stretch>
          <a:fillRect/>
        </a:stretch>
      </xdr:blipFill>
      <xdr:spPr>
        <a:xfrm>
          <a:off x="4480560" y="3402330"/>
          <a:ext cx="1411605" cy="412325"/>
        </a:xfrm>
        <a:prstGeom prst="rect">
          <a:avLst/>
        </a:prstGeom>
      </xdr:spPr>
    </xdr:pic>
    <xdr:clientData/>
  </xdr:oneCellAnchor>
  <xdr:twoCellAnchor editAs="oneCell">
    <xdr:from>
      <xdr:col>2</xdr:col>
      <xdr:colOff>285751</xdr:colOff>
      <xdr:row>8</xdr:row>
      <xdr:rowOff>238125</xdr:rowOff>
    </xdr:from>
    <xdr:to>
      <xdr:col>3</xdr:col>
      <xdr:colOff>6921</xdr:colOff>
      <xdr:row>8</xdr:row>
      <xdr:rowOff>607644</xdr:rowOff>
    </xdr:to>
    <xdr:pic>
      <xdr:nvPicPr>
        <xdr:cNvPr id="103" name="Picture 102">
          <a:extLst>
            <a:ext uri="{FF2B5EF4-FFF2-40B4-BE49-F238E27FC236}">
              <a16:creationId xmlns:a16="http://schemas.microsoft.com/office/drawing/2014/main" id="{00000000-0008-0000-0D00-00006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38626" y="5905500"/>
          <a:ext cx="1946910" cy="369519"/>
        </a:xfrm>
        <a:prstGeom prst="rect">
          <a:avLst/>
        </a:prstGeom>
        <a:noFill/>
      </xdr:spPr>
    </xdr:pic>
    <xdr:clientData/>
  </xdr:twoCellAnchor>
  <xdr:twoCellAnchor editAs="oneCell">
    <xdr:from>
      <xdr:col>2</xdr:col>
      <xdr:colOff>590551</xdr:colOff>
      <xdr:row>12</xdr:row>
      <xdr:rowOff>142876</xdr:rowOff>
    </xdr:from>
    <xdr:to>
      <xdr:col>2</xdr:col>
      <xdr:colOff>1706881</xdr:colOff>
      <xdr:row>12</xdr:row>
      <xdr:rowOff>535994</xdr:rowOff>
    </xdr:to>
    <xdr:pic>
      <xdr:nvPicPr>
        <xdr:cNvPr id="107" name="Picture 106">
          <a:extLst>
            <a:ext uri="{FF2B5EF4-FFF2-40B4-BE49-F238E27FC236}">
              <a16:creationId xmlns:a16="http://schemas.microsoft.com/office/drawing/2014/main" id="{00000000-0008-0000-0D00-00006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52011" y="8890636"/>
          <a:ext cx="1116330" cy="393118"/>
        </a:xfrm>
        <a:prstGeom prst="rect">
          <a:avLst/>
        </a:prstGeom>
      </xdr:spPr>
    </xdr:pic>
    <xdr:clientData/>
  </xdr:twoCellAnchor>
  <xdr:twoCellAnchor editAs="oneCell">
    <xdr:from>
      <xdr:col>2</xdr:col>
      <xdr:colOff>533401</xdr:colOff>
      <xdr:row>13</xdr:row>
      <xdr:rowOff>95250</xdr:rowOff>
    </xdr:from>
    <xdr:to>
      <xdr:col>2</xdr:col>
      <xdr:colOff>1767841</xdr:colOff>
      <xdr:row>13</xdr:row>
      <xdr:rowOff>557814</xdr:rowOff>
    </xdr:to>
    <xdr:pic>
      <xdr:nvPicPr>
        <xdr:cNvPr id="108" name="Picture 107">
          <a:extLst>
            <a:ext uri="{FF2B5EF4-FFF2-40B4-BE49-F238E27FC236}">
              <a16:creationId xmlns:a16="http://schemas.microsoft.com/office/drawing/2014/main" id="{00000000-0008-0000-0D00-00006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9620250"/>
          <a:ext cx="1234440" cy="462564"/>
        </a:xfrm>
        <a:prstGeom prst="rect">
          <a:avLst/>
        </a:prstGeom>
        <a:noFill/>
        <a:ln w="1">
          <a:noFill/>
          <a:miter lim="800000"/>
          <a:headEnd/>
          <a:tailEnd type="none" w="med" len="med"/>
        </a:ln>
        <a:effectLst/>
      </xdr:spPr>
    </xdr:pic>
    <xdr:clientData/>
  </xdr:twoCellAnchor>
  <xdr:twoCellAnchor editAs="oneCell">
    <xdr:from>
      <xdr:col>2</xdr:col>
      <xdr:colOff>533401</xdr:colOff>
      <xdr:row>14</xdr:row>
      <xdr:rowOff>142875</xdr:rowOff>
    </xdr:from>
    <xdr:to>
      <xdr:col>2</xdr:col>
      <xdr:colOff>1767841</xdr:colOff>
      <xdr:row>14</xdr:row>
      <xdr:rowOff>605439</xdr:rowOff>
    </xdr:to>
    <xdr:pic>
      <xdr:nvPicPr>
        <xdr:cNvPr id="109" name="Picture 108">
          <a:extLst>
            <a:ext uri="{FF2B5EF4-FFF2-40B4-BE49-F238E27FC236}">
              <a16:creationId xmlns:a16="http://schemas.microsoft.com/office/drawing/2014/main" id="{00000000-0008-0000-0D00-00006D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10445115"/>
          <a:ext cx="1234440" cy="462564"/>
        </a:xfrm>
        <a:prstGeom prst="rect">
          <a:avLst/>
        </a:prstGeom>
        <a:noFill/>
        <a:ln w="1">
          <a:noFill/>
          <a:miter lim="800000"/>
          <a:headEnd/>
          <a:tailEnd type="none" w="med" len="med"/>
        </a:ln>
        <a:effectLst/>
      </xdr:spPr>
    </xdr:pic>
    <xdr:clientData/>
  </xdr:twoCellAnchor>
  <xdr:twoCellAnchor editAs="oneCell">
    <xdr:from>
      <xdr:col>2</xdr:col>
      <xdr:colOff>533401</xdr:colOff>
      <xdr:row>15</xdr:row>
      <xdr:rowOff>142875</xdr:rowOff>
    </xdr:from>
    <xdr:to>
      <xdr:col>2</xdr:col>
      <xdr:colOff>1767841</xdr:colOff>
      <xdr:row>15</xdr:row>
      <xdr:rowOff>605439</xdr:rowOff>
    </xdr:to>
    <xdr:pic>
      <xdr:nvPicPr>
        <xdr:cNvPr id="110" name="Picture 109">
          <a:extLst>
            <a:ext uri="{FF2B5EF4-FFF2-40B4-BE49-F238E27FC236}">
              <a16:creationId xmlns:a16="http://schemas.microsoft.com/office/drawing/2014/main" id="{00000000-0008-0000-0D00-00006E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11222355"/>
          <a:ext cx="1234440" cy="462564"/>
        </a:xfrm>
        <a:prstGeom prst="rect">
          <a:avLst/>
        </a:prstGeom>
        <a:noFill/>
        <a:ln w="1">
          <a:noFill/>
          <a:miter lim="800000"/>
          <a:headEnd/>
          <a:tailEnd type="none" w="med" len="med"/>
        </a:ln>
        <a:effectLst/>
      </xdr:spPr>
    </xdr:pic>
    <xdr:clientData/>
  </xdr:twoCellAnchor>
  <xdr:twoCellAnchor editAs="oneCell">
    <xdr:from>
      <xdr:col>2</xdr:col>
      <xdr:colOff>247650</xdr:colOff>
      <xdr:row>16</xdr:row>
      <xdr:rowOff>209550</xdr:rowOff>
    </xdr:from>
    <xdr:to>
      <xdr:col>2</xdr:col>
      <xdr:colOff>2093595</xdr:colOff>
      <xdr:row>16</xdr:row>
      <xdr:rowOff>537986</xdr:rowOff>
    </xdr:to>
    <xdr:pic>
      <xdr:nvPicPr>
        <xdr:cNvPr id="111" name="Picture 110" descr="6098e4vinacapital-010.jpg">
          <a:extLst>
            <a:ext uri="{FF2B5EF4-FFF2-40B4-BE49-F238E27FC236}">
              <a16:creationId xmlns:a16="http://schemas.microsoft.com/office/drawing/2014/main" id="{00000000-0008-0000-0D00-00006F000000}"/>
            </a:ext>
          </a:extLst>
        </xdr:cNvPr>
        <xdr:cNvPicPr>
          <a:picLocks noChangeAspect="1"/>
        </xdr:cNvPicPr>
      </xdr:nvPicPr>
      <xdr:blipFill>
        <a:blip xmlns:r="http://schemas.openxmlformats.org/officeDocument/2006/relationships" r:embed="rId5" cstate="print"/>
        <a:stretch>
          <a:fillRect/>
        </a:stretch>
      </xdr:blipFill>
      <xdr:spPr>
        <a:xfrm>
          <a:off x="4309110" y="12066270"/>
          <a:ext cx="1845945" cy="328436"/>
        </a:xfrm>
        <a:prstGeom prst="rect">
          <a:avLst/>
        </a:prstGeom>
      </xdr:spPr>
    </xdr:pic>
    <xdr:clientData/>
  </xdr:twoCellAnchor>
  <xdr:twoCellAnchor editAs="oneCell">
    <xdr:from>
      <xdr:col>2</xdr:col>
      <xdr:colOff>276225</xdr:colOff>
      <xdr:row>17</xdr:row>
      <xdr:rowOff>228600</xdr:rowOff>
    </xdr:from>
    <xdr:to>
      <xdr:col>2</xdr:col>
      <xdr:colOff>2122170</xdr:colOff>
      <xdr:row>17</xdr:row>
      <xdr:rowOff>557036</xdr:rowOff>
    </xdr:to>
    <xdr:pic>
      <xdr:nvPicPr>
        <xdr:cNvPr id="112" name="Picture 111" descr="6098e4vinacapital-010.jpg">
          <a:extLst>
            <a:ext uri="{FF2B5EF4-FFF2-40B4-BE49-F238E27FC236}">
              <a16:creationId xmlns:a16="http://schemas.microsoft.com/office/drawing/2014/main" id="{00000000-0008-0000-0D00-000070000000}"/>
            </a:ext>
          </a:extLst>
        </xdr:cNvPr>
        <xdr:cNvPicPr>
          <a:picLocks noChangeAspect="1"/>
        </xdr:cNvPicPr>
      </xdr:nvPicPr>
      <xdr:blipFill>
        <a:blip xmlns:r="http://schemas.openxmlformats.org/officeDocument/2006/relationships" r:embed="rId5" cstate="print"/>
        <a:stretch>
          <a:fillRect/>
        </a:stretch>
      </xdr:blipFill>
      <xdr:spPr>
        <a:xfrm>
          <a:off x="4337685" y="12862560"/>
          <a:ext cx="1845945" cy="328436"/>
        </a:xfrm>
        <a:prstGeom prst="rect">
          <a:avLst/>
        </a:prstGeom>
      </xdr:spPr>
    </xdr:pic>
    <xdr:clientData/>
  </xdr:twoCellAnchor>
  <xdr:twoCellAnchor editAs="oneCell">
    <xdr:from>
      <xdr:col>2</xdr:col>
      <xdr:colOff>276225</xdr:colOff>
      <xdr:row>18</xdr:row>
      <xdr:rowOff>228600</xdr:rowOff>
    </xdr:from>
    <xdr:to>
      <xdr:col>2</xdr:col>
      <xdr:colOff>2122170</xdr:colOff>
      <xdr:row>18</xdr:row>
      <xdr:rowOff>557036</xdr:rowOff>
    </xdr:to>
    <xdr:pic>
      <xdr:nvPicPr>
        <xdr:cNvPr id="113" name="Picture 112" descr="6098e4vinacapital-010.jpg">
          <a:extLst>
            <a:ext uri="{FF2B5EF4-FFF2-40B4-BE49-F238E27FC236}">
              <a16:creationId xmlns:a16="http://schemas.microsoft.com/office/drawing/2014/main" id="{00000000-0008-0000-0D00-000071000000}"/>
            </a:ext>
          </a:extLst>
        </xdr:cNvPr>
        <xdr:cNvPicPr>
          <a:picLocks noChangeAspect="1"/>
        </xdr:cNvPicPr>
      </xdr:nvPicPr>
      <xdr:blipFill>
        <a:blip xmlns:r="http://schemas.openxmlformats.org/officeDocument/2006/relationships" r:embed="rId5" cstate="print"/>
        <a:stretch>
          <a:fillRect/>
        </a:stretch>
      </xdr:blipFill>
      <xdr:spPr>
        <a:xfrm>
          <a:off x="4337685" y="13639800"/>
          <a:ext cx="1845945" cy="328436"/>
        </a:xfrm>
        <a:prstGeom prst="rect">
          <a:avLst/>
        </a:prstGeom>
      </xdr:spPr>
    </xdr:pic>
    <xdr:clientData/>
  </xdr:twoCellAnchor>
  <xdr:twoCellAnchor editAs="oneCell">
    <xdr:from>
      <xdr:col>2</xdr:col>
      <xdr:colOff>257175</xdr:colOff>
      <xdr:row>19</xdr:row>
      <xdr:rowOff>285750</xdr:rowOff>
    </xdr:from>
    <xdr:to>
      <xdr:col>2</xdr:col>
      <xdr:colOff>2103120</xdr:colOff>
      <xdr:row>19</xdr:row>
      <xdr:rowOff>614186</xdr:rowOff>
    </xdr:to>
    <xdr:pic>
      <xdr:nvPicPr>
        <xdr:cNvPr id="114" name="Picture 113" descr="6098e4vinacapital-010.jpg">
          <a:extLst>
            <a:ext uri="{FF2B5EF4-FFF2-40B4-BE49-F238E27FC236}">
              <a16:creationId xmlns:a16="http://schemas.microsoft.com/office/drawing/2014/main" id="{00000000-0008-0000-0D00-000072000000}"/>
            </a:ext>
          </a:extLst>
        </xdr:cNvPr>
        <xdr:cNvPicPr>
          <a:picLocks noChangeAspect="1"/>
        </xdr:cNvPicPr>
      </xdr:nvPicPr>
      <xdr:blipFill>
        <a:blip xmlns:r="http://schemas.openxmlformats.org/officeDocument/2006/relationships" r:embed="rId5" cstate="print"/>
        <a:stretch>
          <a:fillRect/>
        </a:stretch>
      </xdr:blipFill>
      <xdr:spPr>
        <a:xfrm>
          <a:off x="4318635" y="14474190"/>
          <a:ext cx="1845945" cy="328436"/>
        </a:xfrm>
        <a:prstGeom prst="rect">
          <a:avLst/>
        </a:prstGeom>
      </xdr:spPr>
    </xdr:pic>
    <xdr:clientData/>
  </xdr:twoCellAnchor>
  <xdr:twoCellAnchor>
    <xdr:from>
      <xdr:col>2</xdr:col>
      <xdr:colOff>504825</xdr:colOff>
      <xdr:row>20</xdr:row>
      <xdr:rowOff>190500</xdr:rowOff>
    </xdr:from>
    <xdr:to>
      <xdr:col>2</xdr:col>
      <xdr:colOff>1981200</xdr:colOff>
      <xdr:row>20</xdr:row>
      <xdr:rowOff>581167</xdr:rowOff>
    </xdr:to>
    <xdr:pic>
      <xdr:nvPicPr>
        <xdr:cNvPr id="115" name="Picture 114" descr="Adobe Systems">
          <a:extLst>
            <a:ext uri="{FF2B5EF4-FFF2-40B4-BE49-F238E27FC236}">
              <a16:creationId xmlns:a16="http://schemas.microsoft.com/office/drawing/2014/main" id="{00000000-0008-0000-0D00-000073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4566285" y="15156180"/>
          <a:ext cx="1476375" cy="390667"/>
        </a:xfrm>
        <a:prstGeom prst="rect">
          <a:avLst/>
        </a:prstGeom>
        <a:noFill/>
        <a:ln w="9525">
          <a:noFill/>
          <a:miter lim="800000"/>
          <a:headEnd/>
          <a:tailEnd/>
        </a:ln>
      </xdr:spPr>
    </xdr:pic>
    <xdr:clientData/>
  </xdr:twoCellAnchor>
  <xdr:twoCellAnchor editAs="oneCell">
    <xdr:from>
      <xdr:col>2</xdr:col>
      <xdr:colOff>209551</xdr:colOff>
      <xdr:row>9</xdr:row>
      <xdr:rowOff>220980</xdr:rowOff>
    </xdr:from>
    <xdr:to>
      <xdr:col>2</xdr:col>
      <xdr:colOff>2156461</xdr:colOff>
      <xdr:row>9</xdr:row>
      <xdr:rowOff>590499</xdr:rowOff>
    </xdr:to>
    <xdr:pic>
      <xdr:nvPicPr>
        <xdr:cNvPr id="21" name="Picture 20">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1011" y="7414260"/>
          <a:ext cx="1946910" cy="369519"/>
        </a:xfrm>
        <a:prstGeom prst="rect">
          <a:avLst/>
        </a:prstGeom>
        <a:noFill/>
      </xdr:spPr>
    </xdr:pic>
    <xdr:clientData/>
  </xdr:twoCellAnchor>
  <xdr:twoCellAnchor editAs="oneCell">
    <xdr:from>
      <xdr:col>2</xdr:col>
      <xdr:colOff>561975</xdr:colOff>
      <xdr:row>21</xdr:row>
      <xdr:rowOff>161925</xdr:rowOff>
    </xdr:from>
    <xdr:to>
      <xdr:col>2</xdr:col>
      <xdr:colOff>1958738</xdr:colOff>
      <xdr:row>21</xdr:row>
      <xdr:rowOff>628559</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00900" y="15982950"/>
          <a:ext cx="1396763" cy="466634"/>
        </a:xfrm>
        <a:prstGeom prst="rect">
          <a:avLst/>
        </a:prstGeom>
      </xdr:spPr>
    </xdr:pic>
    <xdr:clientData/>
  </xdr:twoCellAnchor>
  <xdr:twoCellAnchor editAs="oneCell">
    <xdr:from>
      <xdr:col>2</xdr:col>
      <xdr:colOff>714375</xdr:colOff>
      <xdr:row>22</xdr:row>
      <xdr:rowOff>180975</xdr:rowOff>
    </xdr:from>
    <xdr:to>
      <xdr:col>2</xdr:col>
      <xdr:colOff>2111138</xdr:colOff>
      <xdr:row>22</xdr:row>
      <xdr:rowOff>647609</xdr:rowOff>
    </xdr:to>
    <xdr:pic>
      <xdr:nvPicPr>
        <xdr:cNvPr id="23" name="Picture 22">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53300" y="16783050"/>
          <a:ext cx="1396763" cy="466634"/>
        </a:xfrm>
        <a:prstGeom prst="rect">
          <a:avLst/>
        </a:prstGeom>
      </xdr:spPr>
    </xdr:pic>
    <xdr:clientData/>
  </xdr:twoCellAnchor>
  <xdr:twoCellAnchor editAs="oneCell">
    <xdr:from>
      <xdr:col>2</xdr:col>
      <xdr:colOff>600489</xdr:colOff>
      <xdr:row>23</xdr:row>
      <xdr:rowOff>165652</xdr:rowOff>
    </xdr:from>
    <xdr:to>
      <xdr:col>2</xdr:col>
      <xdr:colOff>1997252</xdr:colOff>
      <xdr:row>23</xdr:row>
      <xdr:rowOff>632286</xdr:rowOff>
    </xdr:to>
    <xdr:pic>
      <xdr:nvPicPr>
        <xdr:cNvPr id="24" name="Picture 23">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47282" y="17683369"/>
          <a:ext cx="1396763" cy="466634"/>
        </a:xfrm>
        <a:prstGeom prst="rect">
          <a:avLst/>
        </a:prstGeom>
      </xdr:spPr>
    </xdr:pic>
    <xdr:clientData/>
  </xdr:twoCellAnchor>
  <xdr:twoCellAnchor editAs="oneCell">
    <xdr:from>
      <xdr:col>2</xdr:col>
      <xdr:colOff>579782</xdr:colOff>
      <xdr:row>24</xdr:row>
      <xdr:rowOff>186358</xdr:rowOff>
    </xdr:from>
    <xdr:to>
      <xdr:col>2</xdr:col>
      <xdr:colOff>1976545</xdr:colOff>
      <xdr:row>24</xdr:row>
      <xdr:rowOff>652992</xdr:rowOff>
    </xdr:to>
    <xdr:pic>
      <xdr:nvPicPr>
        <xdr:cNvPr id="25" name="Picture 24">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26575" y="18490923"/>
          <a:ext cx="1396763" cy="466634"/>
        </a:xfrm>
        <a:prstGeom prst="rect">
          <a:avLst/>
        </a:prstGeom>
      </xdr:spPr>
    </xdr:pic>
    <xdr:clientData/>
  </xdr:twoCellAnchor>
  <xdr:twoCellAnchor editAs="oneCell">
    <xdr:from>
      <xdr:col>2</xdr:col>
      <xdr:colOff>683316</xdr:colOff>
      <xdr:row>25</xdr:row>
      <xdr:rowOff>124239</xdr:rowOff>
    </xdr:from>
    <xdr:to>
      <xdr:col>2</xdr:col>
      <xdr:colOff>2080079</xdr:colOff>
      <xdr:row>25</xdr:row>
      <xdr:rowOff>590873</xdr:rowOff>
    </xdr:to>
    <xdr:pic>
      <xdr:nvPicPr>
        <xdr:cNvPr id="26" name="Picture 25">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twoCellAnchor>
  <xdr:oneCellAnchor>
    <xdr:from>
      <xdr:col>2</xdr:col>
      <xdr:colOff>683316</xdr:colOff>
      <xdr:row>26</xdr:row>
      <xdr:rowOff>124239</xdr:rowOff>
    </xdr:from>
    <xdr:ext cx="1396763" cy="466634"/>
    <xdr:pic>
      <xdr:nvPicPr>
        <xdr:cNvPr id="27" name="Picture 26">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27</xdr:row>
      <xdr:rowOff>124239</xdr:rowOff>
    </xdr:from>
    <xdr:ext cx="1396763" cy="466634"/>
    <xdr:pic>
      <xdr:nvPicPr>
        <xdr:cNvPr id="28" name="Picture 27">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28</xdr:row>
      <xdr:rowOff>124239</xdr:rowOff>
    </xdr:from>
    <xdr:ext cx="1396763" cy="466634"/>
    <xdr:pic>
      <xdr:nvPicPr>
        <xdr:cNvPr id="29" name="Picture 28">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31</xdr:row>
      <xdr:rowOff>124239</xdr:rowOff>
    </xdr:from>
    <xdr:ext cx="1396763" cy="466634"/>
    <xdr:pic>
      <xdr:nvPicPr>
        <xdr:cNvPr id="32" name="Picture 3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32</xdr:row>
      <xdr:rowOff>124239</xdr:rowOff>
    </xdr:from>
    <xdr:ext cx="1396763" cy="466634"/>
    <xdr:pic>
      <xdr:nvPicPr>
        <xdr:cNvPr id="33" name="Picture 32">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33</xdr:row>
      <xdr:rowOff>124239</xdr:rowOff>
    </xdr:from>
    <xdr:ext cx="1396763" cy="466634"/>
    <xdr:pic>
      <xdr:nvPicPr>
        <xdr:cNvPr id="34" name="Picture 33">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34</xdr:row>
      <xdr:rowOff>124239</xdr:rowOff>
    </xdr:from>
    <xdr:ext cx="1396763" cy="466634"/>
    <xdr:pic>
      <xdr:nvPicPr>
        <xdr:cNvPr id="35" name="Picture 34">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35</xdr:row>
      <xdr:rowOff>124239</xdr:rowOff>
    </xdr:from>
    <xdr:ext cx="1396763" cy="466634"/>
    <xdr:pic>
      <xdr:nvPicPr>
        <xdr:cNvPr id="36" name="Picture 35">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36</xdr:row>
      <xdr:rowOff>124239</xdr:rowOff>
    </xdr:from>
    <xdr:ext cx="1396763" cy="466634"/>
    <xdr:pic>
      <xdr:nvPicPr>
        <xdr:cNvPr id="37" name="Picture 36">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twoCellAnchor editAs="oneCell">
    <xdr:from>
      <xdr:col>2</xdr:col>
      <xdr:colOff>728954</xdr:colOff>
      <xdr:row>37</xdr:row>
      <xdr:rowOff>23329</xdr:rowOff>
    </xdr:from>
    <xdr:to>
      <xdr:col>2</xdr:col>
      <xdr:colOff>2037184</xdr:colOff>
      <xdr:row>37</xdr:row>
      <xdr:rowOff>729631</xdr:rowOff>
    </xdr:to>
    <xdr:pic>
      <xdr:nvPicPr>
        <xdr:cNvPr id="39" name="Picture 38" descr="chubb_logo_detail_0.png">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8" cstate="print"/>
        <a:stretch>
          <a:fillRect/>
        </a:stretch>
      </xdr:blipFill>
      <xdr:spPr>
        <a:xfrm>
          <a:off x="7367296" y="27373686"/>
          <a:ext cx="1308230" cy="706302"/>
        </a:xfrm>
        <a:prstGeom prst="rect">
          <a:avLst/>
        </a:prstGeom>
      </xdr:spPr>
    </xdr:pic>
    <xdr:clientData/>
  </xdr:twoCellAnchor>
  <xdr:twoCellAnchor editAs="oneCell">
    <xdr:from>
      <xdr:col>2</xdr:col>
      <xdr:colOff>295469</xdr:colOff>
      <xdr:row>38</xdr:row>
      <xdr:rowOff>155510</xdr:rowOff>
    </xdr:from>
    <xdr:to>
      <xdr:col>2</xdr:col>
      <xdr:colOff>2098868</xdr:colOff>
      <xdr:row>38</xdr:row>
      <xdr:rowOff>636840</xdr:rowOff>
    </xdr:to>
    <xdr:pic>
      <xdr:nvPicPr>
        <xdr:cNvPr id="40" name="Picture 39">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9" cstate="print"/>
        <a:stretch>
          <a:fillRect/>
        </a:stretch>
      </xdr:blipFill>
      <xdr:spPr>
        <a:xfrm>
          <a:off x="7122367" y="29119286"/>
          <a:ext cx="1803399" cy="481330"/>
        </a:xfrm>
        <a:prstGeom prst="rect">
          <a:avLst/>
        </a:prstGeom>
      </xdr:spPr>
    </xdr:pic>
    <xdr:clientData/>
  </xdr:twoCellAnchor>
  <xdr:twoCellAnchor editAs="oneCell">
    <xdr:from>
      <xdr:col>2</xdr:col>
      <xdr:colOff>524847</xdr:colOff>
      <xdr:row>29</xdr:row>
      <xdr:rowOff>9719</xdr:rowOff>
    </xdr:from>
    <xdr:to>
      <xdr:col>2</xdr:col>
      <xdr:colOff>1833077</xdr:colOff>
      <xdr:row>29</xdr:row>
      <xdr:rowOff>754898</xdr:rowOff>
    </xdr:to>
    <xdr:pic>
      <xdr:nvPicPr>
        <xdr:cNvPr id="41" name="Picture 40" descr="chubb_logo_detail_0.png">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8" cstate="print"/>
        <a:stretch>
          <a:fillRect/>
        </a:stretch>
      </xdr:blipFill>
      <xdr:spPr>
        <a:xfrm>
          <a:off x="7163189" y="21139668"/>
          <a:ext cx="1308230" cy="745179"/>
        </a:xfrm>
        <a:prstGeom prst="rect">
          <a:avLst/>
        </a:prstGeom>
      </xdr:spPr>
    </xdr:pic>
    <xdr:clientData/>
  </xdr:twoCellAnchor>
  <xdr:twoCellAnchor editAs="oneCell">
    <xdr:from>
      <xdr:col>2</xdr:col>
      <xdr:colOff>182842</xdr:colOff>
      <xdr:row>10</xdr:row>
      <xdr:rowOff>37089</xdr:rowOff>
    </xdr:from>
    <xdr:to>
      <xdr:col>2</xdr:col>
      <xdr:colOff>2089747</xdr:colOff>
      <xdr:row>10</xdr:row>
      <xdr:rowOff>599064</xdr:rowOff>
    </xdr:to>
    <xdr:pic>
      <xdr:nvPicPr>
        <xdr:cNvPr id="42" name="Picture 41">
          <a:extLst>
            <a:ext uri="{FF2B5EF4-FFF2-40B4-BE49-F238E27FC236}">
              <a16:creationId xmlns:a16="http://schemas.microsoft.com/office/drawing/2014/main" id="{00000000-0008-0000-0D00-00002A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21184" y="6393569"/>
          <a:ext cx="1906905" cy="561975"/>
        </a:xfrm>
        <a:prstGeom prst="rect">
          <a:avLst/>
        </a:prstGeom>
      </xdr:spPr>
    </xdr:pic>
    <xdr:clientData/>
  </xdr:twoCellAnchor>
  <xdr:twoCellAnchor editAs="oneCell">
    <xdr:from>
      <xdr:col>2</xdr:col>
      <xdr:colOff>179732</xdr:colOff>
      <xdr:row>11</xdr:row>
      <xdr:rowOff>14540</xdr:rowOff>
    </xdr:from>
    <xdr:to>
      <xdr:col>2</xdr:col>
      <xdr:colOff>2086637</xdr:colOff>
      <xdr:row>11</xdr:row>
      <xdr:rowOff>576515</xdr:rowOff>
    </xdr:to>
    <xdr:pic>
      <xdr:nvPicPr>
        <xdr:cNvPr id="43" name="Picture 42">
          <a:extLst>
            <a:ext uri="{FF2B5EF4-FFF2-40B4-BE49-F238E27FC236}">
              <a16:creationId xmlns:a16="http://schemas.microsoft.com/office/drawing/2014/main" id="{00000000-0008-0000-0D00-00002B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18074" y="7148571"/>
          <a:ext cx="1906905" cy="561975"/>
        </a:xfrm>
        <a:prstGeom prst="rect">
          <a:avLst/>
        </a:prstGeom>
      </xdr:spPr>
    </xdr:pic>
    <xdr:clientData/>
  </xdr:twoCellAnchor>
  <xdr:oneCellAnchor>
    <xdr:from>
      <xdr:col>2</xdr:col>
      <xdr:colOff>349898</xdr:colOff>
      <xdr:row>39</xdr:row>
      <xdr:rowOff>194388</xdr:rowOff>
    </xdr:from>
    <xdr:ext cx="1396763" cy="466634"/>
    <xdr:pic>
      <xdr:nvPicPr>
        <xdr:cNvPr id="44" name="Picture 43">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988240" y="29099847"/>
          <a:ext cx="1396763" cy="466634"/>
        </a:xfrm>
        <a:prstGeom prst="rect">
          <a:avLst/>
        </a:prstGeom>
      </xdr:spPr>
    </xdr:pic>
    <xdr:clientData/>
  </xdr:oneCellAnchor>
  <xdr:oneCellAnchor>
    <xdr:from>
      <xdr:col>2</xdr:col>
      <xdr:colOff>367393</xdr:colOff>
      <xdr:row>40</xdr:row>
      <xdr:rowOff>217714</xdr:rowOff>
    </xdr:from>
    <xdr:ext cx="1396763" cy="466634"/>
    <xdr:pic>
      <xdr:nvPicPr>
        <xdr:cNvPr id="45" name="Picture 44">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07679" y="29826857"/>
          <a:ext cx="1396763" cy="466634"/>
        </a:xfrm>
        <a:prstGeom prst="rect">
          <a:avLst/>
        </a:prstGeom>
      </xdr:spPr>
    </xdr:pic>
    <xdr:clientData/>
  </xdr:oneCellAnchor>
  <xdr:oneCellAnchor>
    <xdr:from>
      <xdr:col>2</xdr:col>
      <xdr:colOff>449036</xdr:colOff>
      <xdr:row>41</xdr:row>
      <xdr:rowOff>95251</xdr:rowOff>
    </xdr:from>
    <xdr:ext cx="1396763" cy="466634"/>
    <xdr:pic>
      <xdr:nvPicPr>
        <xdr:cNvPr id="46" name="Picture 45">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89322" y="30480001"/>
          <a:ext cx="1396763" cy="466634"/>
        </a:xfrm>
        <a:prstGeom prst="rect">
          <a:avLst/>
        </a:prstGeom>
      </xdr:spPr>
    </xdr:pic>
    <xdr:clientData/>
  </xdr:oneCellAnchor>
  <xdr:oneCellAnchor>
    <xdr:from>
      <xdr:col>2</xdr:col>
      <xdr:colOff>0</xdr:colOff>
      <xdr:row>42</xdr:row>
      <xdr:rowOff>0</xdr:rowOff>
    </xdr:from>
    <xdr:ext cx="1396763" cy="466634"/>
    <xdr:pic>
      <xdr:nvPicPr>
        <xdr:cNvPr id="47" name="Picture 46">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1160357"/>
          <a:ext cx="1396763" cy="466634"/>
        </a:xfrm>
        <a:prstGeom prst="rect">
          <a:avLst/>
        </a:prstGeom>
      </xdr:spPr>
    </xdr:pic>
    <xdr:clientData/>
  </xdr:oneCellAnchor>
  <xdr:oneCellAnchor>
    <xdr:from>
      <xdr:col>2</xdr:col>
      <xdr:colOff>0</xdr:colOff>
      <xdr:row>43</xdr:row>
      <xdr:rowOff>0</xdr:rowOff>
    </xdr:from>
    <xdr:ext cx="1396763" cy="466634"/>
    <xdr:pic>
      <xdr:nvPicPr>
        <xdr:cNvPr id="48" name="Picture 47">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1935964"/>
          <a:ext cx="1396763" cy="466634"/>
        </a:xfrm>
        <a:prstGeom prst="rect">
          <a:avLst/>
        </a:prstGeom>
      </xdr:spPr>
    </xdr:pic>
    <xdr:clientData/>
  </xdr:oneCellAnchor>
  <xdr:oneCellAnchor>
    <xdr:from>
      <xdr:col>2</xdr:col>
      <xdr:colOff>0</xdr:colOff>
      <xdr:row>44</xdr:row>
      <xdr:rowOff>0</xdr:rowOff>
    </xdr:from>
    <xdr:ext cx="1396763" cy="466634"/>
    <xdr:pic>
      <xdr:nvPicPr>
        <xdr:cNvPr id="49" name="Picture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2711571"/>
          <a:ext cx="1396763" cy="466634"/>
        </a:xfrm>
        <a:prstGeom prst="rect">
          <a:avLst/>
        </a:prstGeom>
      </xdr:spPr>
    </xdr:pic>
    <xdr:clientData/>
  </xdr:oneCellAnchor>
  <xdr:oneCellAnchor>
    <xdr:from>
      <xdr:col>2</xdr:col>
      <xdr:colOff>0</xdr:colOff>
      <xdr:row>45</xdr:row>
      <xdr:rowOff>0</xdr:rowOff>
    </xdr:from>
    <xdr:ext cx="1396763" cy="466634"/>
    <xdr:pic>
      <xdr:nvPicPr>
        <xdr:cNvPr id="50" name="Picture 49">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3487179"/>
          <a:ext cx="1396763" cy="466634"/>
        </a:xfrm>
        <a:prstGeom prst="rect">
          <a:avLst/>
        </a:prstGeom>
      </xdr:spPr>
    </xdr:pic>
    <xdr:clientData/>
  </xdr:oneCellAnchor>
  <xdr:oneCellAnchor>
    <xdr:from>
      <xdr:col>2</xdr:col>
      <xdr:colOff>0</xdr:colOff>
      <xdr:row>46</xdr:row>
      <xdr:rowOff>0</xdr:rowOff>
    </xdr:from>
    <xdr:ext cx="1396763" cy="466634"/>
    <xdr:pic>
      <xdr:nvPicPr>
        <xdr:cNvPr id="51" name="Picture 50">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4262786"/>
          <a:ext cx="1396763" cy="466634"/>
        </a:xfrm>
        <a:prstGeom prst="rect">
          <a:avLst/>
        </a:prstGeom>
      </xdr:spPr>
    </xdr:pic>
    <xdr:clientData/>
  </xdr:oneCellAnchor>
  <xdr:oneCellAnchor>
    <xdr:from>
      <xdr:col>2</xdr:col>
      <xdr:colOff>0</xdr:colOff>
      <xdr:row>47</xdr:row>
      <xdr:rowOff>0</xdr:rowOff>
    </xdr:from>
    <xdr:ext cx="1396763" cy="466634"/>
    <xdr:pic>
      <xdr:nvPicPr>
        <xdr:cNvPr id="52" name="Picture 5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5038393"/>
          <a:ext cx="1396763" cy="466634"/>
        </a:xfrm>
        <a:prstGeom prst="rect">
          <a:avLst/>
        </a:prstGeom>
      </xdr:spPr>
    </xdr:pic>
    <xdr:clientData/>
  </xdr:oneCellAnchor>
  <xdr:oneCellAnchor>
    <xdr:from>
      <xdr:col>2</xdr:col>
      <xdr:colOff>0</xdr:colOff>
      <xdr:row>52</xdr:row>
      <xdr:rowOff>0</xdr:rowOff>
    </xdr:from>
    <xdr:ext cx="1396763" cy="466634"/>
    <xdr:pic>
      <xdr:nvPicPr>
        <xdr:cNvPr id="57" name="Picture 56">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8916429"/>
          <a:ext cx="1396763" cy="466634"/>
        </a:xfrm>
        <a:prstGeom prst="rect">
          <a:avLst/>
        </a:prstGeom>
      </xdr:spPr>
    </xdr:pic>
    <xdr:clientData/>
  </xdr:oneCellAnchor>
  <xdr:oneCellAnchor>
    <xdr:from>
      <xdr:col>2</xdr:col>
      <xdr:colOff>0</xdr:colOff>
      <xdr:row>53</xdr:row>
      <xdr:rowOff>0</xdr:rowOff>
    </xdr:from>
    <xdr:ext cx="1396763" cy="466634"/>
    <xdr:pic>
      <xdr:nvPicPr>
        <xdr:cNvPr id="58" name="Picture 57">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9692036"/>
          <a:ext cx="1396763" cy="466634"/>
        </a:xfrm>
        <a:prstGeom prst="rect">
          <a:avLst/>
        </a:prstGeom>
      </xdr:spPr>
    </xdr:pic>
    <xdr:clientData/>
  </xdr:oneCellAnchor>
  <xdr:oneCellAnchor>
    <xdr:from>
      <xdr:col>2</xdr:col>
      <xdr:colOff>0</xdr:colOff>
      <xdr:row>54</xdr:row>
      <xdr:rowOff>0</xdr:rowOff>
    </xdr:from>
    <xdr:ext cx="1396763" cy="466634"/>
    <xdr:pic>
      <xdr:nvPicPr>
        <xdr:cNvPr id="59" name="Picture 58">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0467643"/>
          <a:ext cx="1396763" cy="466634"/>
        </a:xfrm>
        <a:prstGeom prst="rect">
          <a:avLst/>
        </a:prstGeom>
      </xdr:spPr>
    </xdr:pic>
    <xdr:clientData/>
  </xdr:oneCellAnchor>
  <xdr:oneCellAnchor>
    <xdr:from>
      <xdr:col>2</xdr:col>
      <xdr:colOff>0</xdr:colOff>
      <xdr:row>55</xdr:row>
      <xdr:rowOff>0</xdr:rowOff>
    </xdr:from>
    <xdr:ext cx="1396763" cy="466634"/>
    <xdr:pic>
      <xdr:nvPicPr>
        <xdr:cNvPr id="60" name="Picture 59">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1243250"/>
          <a:ext cx="1396763" cy="466634"/>
        </a:xfrm>
        <a:prstGeom prst="rect">
          <a:avLst/>
        </a:prstGeom>
      </xdr:spPr>
    </xdr:pic>
    <xdr:clientData/>
  </xdr:oneCellAnchor>
  <xdr:oneCellAnchor>
    <xdr:from>
      <xdr:col>2</xdr:col>
      <xdr:colOff>0</xdr:colOff>
      <xdr:row>56</xdr:row>
      <xdr:rowOff>0</xdr:rowOff>
    </xdr:from>
    <xdr:ext cx="1396763" cy="466634"/>
    <xdr:pic>
      <xdr:nvPicPr>
        <xdr:cNvPr id="61" name="Picture 60">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2018857"/>
          <a:ext cx="1396763" cy="466634"/>
        </a:xfrm>
        <a:prstGeom prst="rect">
          <a:avLst/>
        </a:prstGeom>
      </xdr:spPr>
    </xdr:pic>
    <xdr:clientData/>
  </xdr:oneCellAnchor>
  <xdr:oneCellAnchor>
    <xdr:from>
      <xdr:col>2</xdr:col>
      <xdr:colOff>0</xdr:colOff>
      <xdr:row>57</xdr:row>
      <xdr:rowOff>0</xdr:rowOff>
    </xdr:from>
    <xdr:ext cx="1396763" cy="466634"/>
    <xdr:pic>
      <xdr:nvPicPr>
        <xdr:cNvPr id="62" name="Picture 6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2794464"/>
          <a:ext cx="1396763" cy="466634"/>
        </a:xfrm>
        <a:prstGeom prst="rect">
          <a:avLst/>
        </a:prstGeom>
      </xdr:spPr>
    </xdr:pic>
    <xdr:clientData/>
  </xdr:oneCellAnchor>
  <xdr:oneCellAnchor>
    <xdr:from>
      <xdr:col>2</xdr:col>
      <xdr:colOff>0</xdr:colOff>
      <xdr:row>58</xdr:row>
      <xdr:rowOff>0</xdr:rowOff>
    </xdr:from>
    <xdr:ext cx="1396763" cy="466634"/>
    <xdr:pic>
      <xdr:nvPicPr>
        <xdr:cNvPr id="63" name="Picture 62">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3570071"/>
          <a:ext cx="1396763" cy="466634"/>
        </a:xfrm>
        <a:prstGeom prst="rect">
          <a:avLst/>
        </a:prstGeom>
      </xdr:spPr>
    </xdr:pic>
    <xdr:clientData/>
  </xdr:oneCellAnchor>
  <xdr:oneCellAnchor>
    <xdr:from>
      <xdr:col>2</xdr:col>
      <xdr:colOff>0</xdr:colOff>
      <xdr:row>59</xdr:row>
      <xdr:rowOff>0</xdr:rowOff>
    </xdr:from>
    <xdr:ext cx="1396763" cy="466634"/>
    <xdr:pic>
      <xdr:nvPicPr>
        <xdr:cNvPr id="64" name="Picture 63">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4345679"/>
          <a:ext cx="1396763" cy="466634"/>
        </a:xfrm>
        <a:prstGeom prst="rect">
          <a:avLst/>
        </a:prstGeom>
      </xdr:spPr>
    </xdr:pic>
    <xdr:clientData/>
  </xdr:oneCellAnchor>
  <xdr:oneCellAnchor>
    <xdr:from>
      <xdr:col>2</xdr:col>
      <xdr:colOff>0</xdr:colOff>
      <xdr:row>60</xdr:row>
      <xdr:rowOff>0</xdr:rowOff>
    </xdr:from>
    <xdr:ext cx="1396763" cy="466634"/>
    <xdr:pic>
      <xdr:nvPicPr>
        <xdr:cNvPr id="65" name="Picture 64">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5121286"/>
          <a:ext cx="1396763" cy="466634"/>
        </a:xfrm>
        <a:prstGeom prst="rect">
          <a:avLst/>
        </a:prstGeom>
      </xdr:spPr>
    </xdr:pic>
    <xdr:clientData/>
  </xdr:oneCellAnchor>
  <xdr:oneCellAnchor>
    <xdr:from>
      <xdr:col>2</xdr:col>
      <xdr:colOff>0</xdr:colOff>
      <xdr:row>61</xdr:row>
      <xdr:rowOff>0</xdr:rowOff>
    </xdr:from>
    <xdr:ext cx="1396763" cy="466634"/>
    <xdr:pic>
      <xdr:nvPicPr>
        <xdr:cNvPr id="66" name="Picture 65">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5896893"/>
          <a:ext cx="1396763" cy="466634"/>
        </a:xfrm>
        <a:prstGeom prst="rect">
          <a:avLst/>
        </a:prstGeom>
      </xdr:spPr>
    </xdr:pic>
    <xdr:clientData/>
  </xdr:oneCellAnchor>
  <xdr:oneCellAnchor>
    <xdr:from>
      <xdr:col>2</xdr:col>
      <xdr:colOff>0</xdr:colOff>
      <xdr:row>62</xdr:row>
      <xdr:rowOff>0</xdr:rowOff>
    </xdr:from>
    <xdr:ext cx="1396763" cy="466634"/>
    <xdr:pic>
      <xdr:nvPicPr>
        <xdr:cNvPr id="67" name="Picture 66">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6672500"/>
          <a:ext cx="1396763" cy="466634"/>
        </a:xfrm>
        <a:prstGeom prst="rect">
          <a:avLst/>
        </a:prstGeom>
      </xdr:spPr>
    </xdr:pic>
    <xdr:clientData/>
  </xdr:oneCellAnchor>
  <xdr:oneCellAnchor>
    <xdr:from>
      <xdr:col>2</xdr:col>
      <xdr:colOff>0</xdr:colOff>
      <xdr:row>63</xdr:row>
      <xdr:rowOff>0</xdr:rowOff>
    </xdr:from>
    <xdr:ext cx="1396763" cy="466634"/>
    <xdr:pic>
      <xdr:nvPicPr>
        <xdr:cNvPr id="68" name="Picture 67">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7448107"/>
          <a:ext cx="1396763" cy="466634"/>
        </a:xfrm>
        <a:prstGeom prst="rect">
          <a:avLst/>
        </a:prstGeom>
      </xdr:spPr>
    </xdr:pic>
    <xdr:clientData/>
  </xdr:oneCellAnchor>
  <xdr:oneCellAnchor>
    <xdr:from>
      <xdr:col>2</xdr:col>
      <xdr:colOff>0</xdr:colOff>
      <xdr:row>64</xdr:row>
      <xdr:rowOff>0</xdr:rowOff>
    </xdr:from>
    <xdr:ext cx="1396763" cy="466634"/>
    <xdr:pic>
      <xdr:nvPicPr>
        <xdr:cNvPr id="69" name="Picture 68">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8223714"/>
          <a:ext cx="1396763" cy="466634"/>
        </a:xfrm>
        <a:prstGeom prst="rect">
          <a:avLst/>
        </a:prstGeom>
      </xdr:spPr>
    </xdr:pic>
    <xdr:clientData/>
  </xdr:oneCellAnchor>
  <xdr:oneCellAnchor>
    <xdr:from>
      <xdr:col>2</xdr:col>
      <xdr:colOff>0</xdr:colOff>
      <xdr:row>65</xdr:row>
      <xdr:rowOff>0</xdr:rowOff>
    </xdr:from>
    <xdr:ext cx="1396763" cy="466634"/>
    <xdr:pic>
      <xdr:nvPicPr>
        <xdr:cNvPr id="70" name="Picture 69">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8999321"/>
          <a:ext cx="1396763" cy="466634"/>
        </a:xfrm>
        <a:prstGeom prst="rect">
          <a:avLst/>
        </a:prstGeom>
      </xdr:spPr>
    </xdr:pic>
    <xdr:clientData/>
  </xdr:oneCellAnchor>
  <xdr:oneCellAnchor>
    <xdr:from>
      <xdr:col>2</xdr:col>
      <xdr:colOff>0</xdr:colOff>
      <xdr:row>66</xdr:row>
      <xdr:rowOff>0</xdr:rowOff>
    </xdr:from>
    <xdr:ext cx="1396763" cy="466634"/>
    <xdr:pic>
      <xdr:nvPicPr>
        <xdr:cNvPr id="71" name="Picture 70">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9774929"/>
          <a:ext cx="1396763" cy="466634"/>
        </a:xfrm>
        <a:prstGeom prst="rect">
          <a:avLst/>
        </a:prstGeom>
      </xdr:spPr>
    </xdr:pic>
    <xdr:clientData/>
  </xdr:oneCellAnchor>
  <xdr:oneCellAnchor>
    <xdr:from>
      <xdr:col>2</xdr:col>
      <xdr:colOff>0</xdr:colOff>
      <xdr:row>67</xdr:row>
      <xdr:rowOff>0</xdr:rowOff>
    </xdr:from>
    <xdr:ext cx="1396763" cy="466634"/>
    <xdr:pic>
      <xdr:nvPicPr>
        <xdr:cNvPr id="72" name="Picture 7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0550536"/>
          <a:ext cx="1396763" cy="466634"/>
        </a:xfrm>
        <a:prstGeom prst="rect">
          <a:avLst/>
        </a:prstGeom>
      </xdr:spPr>
    </xdr:pic>
    <xdr:clientData/>
  </xdr:oneCellAnchor>
  <xdr:oneCellAnchor>
    <xdr:from>
      <xdr:col>2</xdr:col>
      <xdr:colOff>0</xdr:colOff>
      <xdr:row>68</xdr:row>
      <xdr:rowOff>0</xdr:rowOff>
    </xdr:from>
    <xdr:ext cx="1396763" cy="466634"/>
    <xdr:pic>
      <xdr:nvPicPr>
        <xdr:cNvPr id="73" name="Picture 72">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1326143"/>
          <a:ext cx="1396763" cy="466634"/>
        </a:xfrm>
        <a:prstGeom prst="rect">
          <a:avLst/>
        </a:prstGeom>
      </xdr:spPr>
    </xdr:pic>
    <xdr:clientData/>
  </xdr:oneCellAnchor>
  <xdr:oneCellAnchor>
    <xdr:from>
      <xdr:col>2</xdr:col>
      <xdr:colOff>0</xdr:colOff>
      <xdr:row>69</xdr:row>
      <xdr:rowOff>0</xdr:rowOff>
    </xdr:from>
    <xdr:ext cx="1396763" cy="466634"/>
    <xdr:pic>
      <xdr:nvPicPr>
        <xdr:cNvPr id="74" name="Picture 73">
          <a:extLst>
            <a:ext uri="{FF2B5EF4-FFF2-40B4-BE49-F238E27FC236}">
              <a16:creationId xmlns:a16="http://schemas.microsoft.com/office/drawing/2014/main" id="{00000000-0008-0000-0D00-00004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2101750"/>
          <a:ext cx="1396763" cy="466634"/>
        </a:xfrm>
        <a:prstGeom prst="rect">
          <a:avLst/>
        </a:prstGeom>
      </xdr:spPr>
    </xdr:pic>
    <xdr:clientData/>
  </xdr:oneCellAnchor>
  <xdr:twoCellAnchor editAs="oneCell">
    <xdr:from>
      <xdr:col>2</xdr:col>
      <xdr:colOff>387117</xdr:colOff>
      <xdr:row>48</xdr:row>
      <xdr:rowOff>93760</xdr:rowOff>
    </xdr:from>
    <xdr:to>
      <xdr:col>2</xdr:col>
      <xdr:colOff>1708854</xdr:colOff>
      <xdr:row>48</xdr:row>
      <xdr:rowOff>557893</xdr:rowOff>
    </xdr:to>
    <xdr:pic>
      <xdr:nvPicPr>
        <xdr:cNvPr id="75" name="Picture 74">
          <a:extLst>
            <a:ext uri="{FF2B5EF4-FFF2-40B4-BE49-F238E27FC236}">
              <a16:creationId xmlns:a16="http://schemas.microsoft.com/office/drawing/2014/main" id="{00000000-0008-0000-0D00-00004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07760" y="35907760"/>
          <a:ext cx="1321737" cy="464133"/>
        </a:xfrm>
        <a:prstGeom prst="rect">
          <a:avLst/>
        </a:prstGeom>
      </xdr:spPr>
    </xdr:pic>
    <xdr:clientData/>
  </xdr:twoCellAnchor>
  <xdr:oneCellAnchor>
    <xdr:from>
      <xdr:col>2</xdr:col>
      <xdr:colOff>408215</xdr:colOff>
      <xdr:row>51</xdr:row>
      <xdr:rowOff>163285</xdr:rowOff>
    </xdr:from>
    <xdr:ext cx="1234440" cy="462564"/>
    <xdr:pic>
      <xdr:nvPicPr>
        <xdr:cNvPr id="76" name="Picture 75">
          <a:extLst>
            <a:ext uri="{FF2B5EF4-FFF2-40B4-BE49-F238E27FC236}">
              <a16:creationId xmlns:a16="http://schemas.microsoft.com/office/drawing/2014/main" id="{00000000-0008-0000-0D00-00004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728858" y="38304106"/>
          <a:ext cx="1234440" cy="462564"/>
        </a:xfrm>
        <a:prstGeom prst="rect">
          <a:avLst/>
        </a:prstGeom>
        <a:noFill/>
        <a:ln w="1">
          <a:noFill/>
          <a:miter lim="800000"/>
          <a:headEnd/>
          <a:tailEnd type="none" w="med" len="med"/>
        </a:ln>
        <a:effectLst/>
      </xdr:spPr>
    </xdr:pic>
    <xdr:clientData/>
  </xdr:oneCellAnchor>
  <xdr:twoCellAnchor editAs="oneCell">
    <xdr:from>
      <xdr:col>2</xdr:col>
      <xdr:colOff>503465</xdr:colOff>
      <xdr:row>50</xdr:row>
      <xdr:rowOff>98650</xdr:rowOff>
    </xdr:from>
    <xdr:to>
      <xdr:col>2</xdr:col>
      <xdr:colOff>1673679</xdr:colOff>
      <xdr:row>50</xdr:row>
      <xdr:rowOff>755899</xdr:rowOff>
    </xdr:to>
    <xdr:pic>
      <xdr:nvPicPr>
        <xdr:cNvPr id="77" name="Picture 76">
          <a:extLst>
            <a:ext uri="{FF2B5EF4-FFF2-40B4-BE49-F238E27FC236}">
              <a16:creationId xmlns:a16="http://schemas.microsoft.com/office/drawing/2014/main" id="{00000000-0008-0000-0D00-00004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824108" y="37463864"/>
          <a:ext cx="1170214" cy="657249"/>
        </a:xfrm>
        <a:prstGeom prst="rect">
          <a:avLst/>
        </a:prstGeom>
      </xdr:spPr>
    </xdr:pic>
    <xdr:clientData/>
  </xdr:twoCellAnchor>
  <xdr:oneCellAnchor>
    <xdr:from>
      <xdr:col>2</xdr:col>
      <xdr:colOff>619369</xdr:colOff>
      <xdr:row>3</xdr:row>
      <xdr:rowOff>49951</xdr:rowOff>
    </xdr:from>
    <xdr:ext cx="976068" cy="546468"/>
    <xdr:pic>
      <xdr:nvPicPr>
        <xdr:cNvPr id="80" name="Picture 79">
          <a:extLst>
            <a:ext uri="{FF2B5EF4-FFF2-40B4-BE49-F238E27FC236}">
              <a16:creationId xmlns:a16="http://schemas.microsoft.com/office/drawing/2014/main" id="{00000000-0008-0000-0D00-00005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29807" y="1573951"/>
          <a:ext cx="976068" cy="546468"/>
        </a:xfrm>
        <a:prstGeom prst="rect">
          <a:avLst/>
        </a:prstGeom>
      </xdr:spPr>
    </xdr:pic>
    <xdr:clientData/>
  </xdr:oneCellAnchor>
  <xdr:oneCellAnchor>
    <xdr:from>
      <xdr:col>2</xdr:col>
      <xdr:colOff>642937</xdr:colOff>
      <xdr:row>4</xdr:row>
      <xdr:rowOff>95250</xdr:rowOff>
    </xdr:from>
    <xdr:ext cx="976068" cy="546468"/>
    <xdr:pic>
      <xdr:nvPicPr>
        <xdr:cNvPr id="81" name="Picture 80">
          <a:extLst>
            <a:ext uri="{FF2B5EF4-FFF2-40B4-BE49-F238E27FC236}">
              <a16:creationId xmlns:a16="http://schemas.microsoft.com/office/drawing/2014/main" id="{00000000-0008-0000-0D00-000051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53375" y="2286000"/>
          <a:ext cx="976068" cy="546468"/>
        </a:xfrm>
        <a:prstGeom prst="rect">
          <a:avLst/>
        </a:prstGeom>
      </xdr:spPr>
    </xdr:pic>
    <xdr:clientData/>
  </xdr:oneCellAnchor>
  <xdr:oneCellAnchor>
    <xdr:from>
      <xdr:col>2</xdr:col>
      <xdr:colOff>642938</xdr:colOff>
      <xdr:row>6</xdr:row>
      <xdr:rowOff>142875</xdr:rowOff>
    </xdr:from>
    <xdr:ext cx="976068" cy="546468"/>
    <xdr:pic>
      <xdr:nvPicPr>
        <xdr:cNvPr id="82" name="Picture 81">
          <a:extLst>
            <a:ext uri="{FF2B5EF4-FFF2-40B4-BE49-F238E27FC236}">
              <a16:creationId xmlns:a16="http://schemas.microsoft.com/office/drawing/2014/main" id="{00000000-0008-0000-0D00-00005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53376" y="3857625"/>
          <a:ext cx="976068" cy="546468"/>
        </a:xfrm>
        <a:prstGeom prst="rect">
          <a:avLst/>
        </a:prstGeom>
      </xdr:spPr>
    </xdr:pic>
    <xdr:clientData/>
  </xdr:oneCellAnchor>
  <xdr:oneCellAnchor>
    <xdr:from>
      <xdr:col>2</xdr:col>
      <xdr:colOff>631031</xdr:colOff>
      <xdr:row>7</xdr:row>
      <xdr:rowOff>119062</xdr:rowOff>
    </xdr:from>
    <xdr:ext cx="976068" cy="546468"/>
    <xdr:pic>
      <xdr:nvPicPr>
        <xdr:cNvPr id="83" name="Picture 82">
          <a:extLst>
            <a:ext uri="{FF2B5EF4-FFF2-40B4-BE49-F238E27FC236}">
              <a16:creationId xmlns:a16="http://schemas.microsoft.com/office/drawing/2014/main" id="{00000000-0008-0000-0D00-000053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41469" y="4619625"/>
          <a:ext cx="976068" cy="546468"/>
        </a:xfrm>
        <a:prstGeom prst="rect">
          <a:avLst/>
        </a:prstGeom>
      </xdr:spPr>
    </xdr:pic>
    <xdr:clientData/>
  </xdr:oneCellAnchor>
  <xdr:oneCellAnchor>
    <xdr:from>
      <xdr:col>2</xdr:col>
      <xdr:colOff>678656</xdr:colOff>
      <xdr:row>2</xdr:row>
      <xdr:rowOff>142874</xdr:rowOff>
    </xdr:from>
    <xdr:ext cx="976068" cy="546468"/>
    <xdr:pic>
      <xdr:nvPicPr>
        <xdr:cNvPr id="84" name="Picture 83">
          <a:extLst>
            <a:ext uri="{FF2B5EF4-FFF2-40B4-BE49-F238E27FC236}">
              <a16:creationId xmlns:a16="http://schemas.microsoft.com/office/drawing/2014/main" id="{00000000-0008-0000-0D00-000054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89094" y="1131093"/>
          <a:ext cx="976068" cy="546468"/>
        </a:xfrm>
        <a:prstGeom prst="rect">
          <a:avLst/>
        </a:prstGeom>
      </xdr:spPr>
    </xdr:pic>
    <xdr:clientData/>
  </xdr:oneCellAnchor>
  <xdr:twoCellAnchor editAs="oneCell">
    <xdr:from>
      <xdr:col>4</xdr:col>
      <xdr:colOff>0</xdr:colOff>
      <xdr:row>29</xdr:row>
      <xdr:rowOff>0</xdr:rowOff>
    </xdr:from>
    <xdr:to>
      <xdr:col>6</xdr:col>
      <xdr:colOff>175182</xdr:colOff>
      <xdr:row>29</xdr:row>
      <xdr:rowOff>469809</xdr:rowOff>
    </xdr:to>
    <xdr:pic>
      <xdr:nvPicPr>
        <xdr:cNvPr id="96" name="Picture 95">
          <a:extLst>
            <a:ext uri="{FF2B5EF4-FFF2-40B4-BE49-F238E27FC236}">
              <a16:creationId xmlns:a16="http://schemas.microsoft.com/office/drawing/2014/main" id="{00000000-0008-0000-0D00-00006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58100"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98" name="Picture 97">
          <a:extLst>
            <a:ext uri="{FF2B5EF4-FFF2-40B4-BE49-F238E27FC236}">
              <a16:creationId xmlns:a16="http://schemas.microsoft.com/office/drawing/2014/main" id="{00000000-0008-0000-0D00-00006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810500"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4" name="Picture 103">
          <a:extLst>
            <a:ext uri="{FF2B5EF4-FFF2-40B4-BE49-F238E27FC236}">
              <a16:creationId xmlns:a16="http://schemas.microsoft.com/office/drawing/2014/main" id="{00000000-0008-0000-0D00-00006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96614"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5" name="Picture 104">
          <a:extLst>
            <a:ext uri="{FF2B5EF4-FFF2-40B4-BE49-F238E27FC236}">
              <a16:creationId xmlns:a16="http://schemas.microsoft.com/office/drawing/2014/main" id="{00000000-0008-0000-0D00-00006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75907"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6" name="Picture 105">
          <a:extLst>
            <a:ext uri="{FF2B5EF4-FFF2-40B4-BE49-F238E27FC236}">
              <a16:creationId xmlns:a16="http://schemas.microsoft.com/office/drawing/2014/main" id="{00000000-0008-0000-0D00-00006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9809"/>
        </a:xfrm>
        <a:prstGeom prst="rect">
          <a:avLst/>
        </a:prstGeom>
      </xdr:spPr>
    </xdr:pic>
    <xdr:clientData/>
  </xdr:twoCellAnchor>
  <xdr:oneCellAnchor>
    <xdr:from>
      <xdr:col>4</xdr:col>
      <xdr:colOff>0</xdr:colOff>
      <xdr:row>29</xdr:row>
      <xdr:rowOff>0</xdr:rowOff>
    </xdr:from>
    <xdr:ext cx="1396763" cy="466634"/>
    <xdr:pic>
      <xdr:nvPicPr>
        <xdr:cNvPr id="116" name="Picture 115">
          <a:extLst>
            <a:ext uri="{FF2B5EF4-FFF2-40B4-BE49-F238E27FC236}">
              <a16:creationId xmlns:a16="http://schemas.microsoft.com/office/drawing/2014/main" id="{00000000-0008-0000-0D00-00007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29</xdr:row>
      <xdr:rowOff>0</xdr:rowOff>
    </xdr:from>
    <xdr:ext cx="1396763" cy="466634"/>
    <xdr:pic>
      <xdr:nvPicPr>
        <xdr:cNvPr id="117" name="Picture 116">
          <a:extLst>
            <a:ext uri="{FF2B5EF4-FFF2-40B4-BE49-F238E27FC236}">
              <a16:creationId xmlns:a16="http://schemas.microsoft.com/office/drawing/2014/main" id="{00000000-0008-0000-0D00-00007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29</xdr:row>
      <xdr:rowOff>0</xdr:rowOff>
    </xdr:from>
    <xdr:ext cx="1396763" cy="466634"/>
    <xdr:pic>
      <xdr:nvPicPr>
        <xdr:cNvPr id="118" name="Picture 117">
          <a:extLst>
            <a:ext uri="{FF2B5EF4-FFF2-40B4-BE49-F238E27FC236}">
              <a16:creationId xmlns:a16="http://schemas.microsoft.com/office/drawing/2014/main" id="{00000000-0008-0000-0D00-00007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32</xdr:row>
      <xdr:rowOff>0</xdr:rowOff>
    </xdr:from>
    <xdr:ext cx="1396763" cy="466634"/>
    <xdr:pic>
      <xdr:nvPicPr>
        <xdr:cNvPr id="119" name="Picture 118">
          <a:extLst>
            <a:ext uri="{FF2B5EF4-FFF2-40B4-BE49-F238E27FC236}">
              <a16:creationId xmlns:a16="http://schemas.microsoft.com/office/drawing/2014/main" id="{00000000-0008-0000-0D00-00007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0" name="Picture 119">
          <a:extLst>
            <a:ext uri="{FF2B5EF4-FFF2-40B4-BE49-F238E27FC236}">
              <a16:creationId xmlns:a16="http://schemas.microsoft.com/office/drawing/2014/main" id="{00000000-0008-0000-0D00-00007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1" name="Picture 120">
          <a:extLst>
            <a:ext uri="{FF2B5EF4-FFF2-40B4-BE49-F238E27FC236}">
              <a16:creationId xmlns:a16="http://schemas.microsoft.com/office/drawing/2014/main" id="{00000000-0008-0000-0D00-00007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2" name="Picture 121">
          <a:extLst>
            <a:ext uri="{FF2B5EF4-FFF2-40B4-BE49-F238E27FC236}">
              <a16:creationId xmlns:a16="http://schemas.microsoft.com/office/drawing/2014/main" id="{00000000-0008-0000-0D00-00007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3" name="Picture 122">
          <a:extLst>
            <a:ext uri="{FF2B5EF4-FFF2-40B4-BE49-F238E27FC236}">
              <a16:creationId xmlns:a16="http://schemas.microsoft.com/office/drawing/2014/main" id="{00000000-0008-0000-0D00-00007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4" name="Picture 123">
          <a:extLst>
            <a:ext uri="{FF2B5EF4-FFF2-40B4-BE49-F238E27FC236}">
              <a16:creationId xmlns:a16="http://schemas.microsoft.com/office/drawing/2014/main" id="{00000000-0008-0000-0D00-00007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twoCellAnchor editAs="oneCell">
    <xdr:from>
      <xdr:col>2</xdr:col>
      <xdr:colOff>559594</xdr:colOff>
      <xdr:row>30</xdr:row>
      <xdr:rowOff>23813</xdr:rowOff>
    </xdr:from>
    <xdr:to>
      <xdr:col>2</xdr:col>
      <xdr:colOff>1825625</xdr:colOff>
      <xdr:row>30</xdr:row>
      <xdr:rowOff>742064</xdr:rowOff>
    </xdr:to>
    <xdr:pic>
      <xdr:nvPicPr>
        <xdr:cNvPr id="139" name="Picture 138">
          <a:extLst>
            <a:ext uri="{FF2B5EF4-FFF2-40B4-BE49-F238E27FC236}">
              <a16:creationId xmlns:a16="http://schemas.microsoft.com/office/drawing/2014/main" id="{00000000-0008-0000-0D00-00008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870032" y="22788563"/>
          <a:ext cx="1266031" cy="718251"/>
        </a:xfrm>
        <a:prstGeom prst="rect">
          <a:avLst/>
        </a:prstGeom>
      </xdr:spPr>
    </xdr:pic>
    <xdr:clientData/>
  </xdr:twoCellAnchor>
  <xdr:twoCellAnchor editAs="oneCell">
    <xdr:from>
      <xdr:col>2</xdr:col>
      <xdr:colOff>0</xdr:colOff>
      <xdr:row>49</xdr:row>
      <xdr:rowOff>202406</xdr:rowOff>
    </xdr:from>
    <xdr:to>
      <xdr:col>2</xdr:col>
      <xdr:colOff>2114550</xdr:colOff>
      <xdr:row>49</xdr:row>
      <xdr:rowOff>538956</xdr:rowOff>
    </xdr:to>
    <xdr:pic>
      <xdr:nvPicPr>
        <xdr:cNvPr id="85" name="Picture 84">
          <a:extLst>
            <a:ext uri="{FF2B5EF4-FFF2-40B4-BE49-F238E27FC236}">
              <a16:creationId xmlns:a16="http://schemas.microsoft.com/office/drawing/2014/main" id="{464EFE4E-F3CA-4CA4-9A28-267BF73F09A1}"/>
            </a:ext>
          </a:extLst>
        </xdr:cNvPr>
        <xdr:cNvPicPr>
          <a:picLocks noChangeAspect="1"/>
        </xdr:cNvPicPr>
      </xdr:nvPicPr>
      <xdr:blipFill>
        <a:blip xmlns:r="http://schemas.openxmlformats.org/officeDocument/2006/relationships" r:embed="rId14" r:link="rId15">
          <a:extLst>
            <a:ext uri="{28A0092B-C50C-407E-A947-70E740481C1C}">
              <a14:useLocalDpi xmlns:a14="http://schemas.microsoft.com/office/drawing/2010/main" val="0"/>
            </a:ext>
          </a:extLst>
        </a:blip>
        <a:srcRect/>
        <a:stretch>
          <a:fillRect/>
        </a:stretch>
      </xdr:blipFill>
      <xdr:spPr bwMode="auto">
        <a:xfrm>
          <a:off x="7310438" y="37897594"/>
          <a:ext cx="2114550" cy="336550"/>
        </a:xfrm>
        <a:prstGeom prst="rect">
          <a:avLst/>
        </a:prstGeom>
        <a:noFill/>
        <a:ln>
          <a:noFill/>
        </a:ln>
      </xdr:spPr>
    </xdr:pic>
    <xdr:clientData/>
  </xdr:twoCellAnchor>
  <xdr:oneCellAnchor>
    <xdr:from>
      <xdr:col>2</xdr:col>
      <xdr:colOff>276225</xdr:colOff>
      <xdr:row>70</xdr:row>
      <xdr:rowOff>228600</xdr:rowOff>
    </xdr:from>
    <xdr:ext cx="1845945" cy="328436"/>
    <xdr:pic>
      <xdr:nvPicPr>
        <xdr:cNvPr id="3" name="Picture 2" descr="6098e4vinacapital-010.jpg">
          <a:extLst>
            <a:ext uri="{FF2B5EF4-FFF2-40B4-BE49-F238E27FC236}">
              <a16:creationId xmlns:a16="http://schemas.microsoft.com/office/drawing/2014/main" id="{7F20A50F-4012-4E3F-992F-F26BFF14E829}"/>
            </a:ext>
          </a:extLst>
        </xdr:cNvPr>
        <xdr:cNvPicPr>
          <a:picLocks noChangeAspect="1"/>
        </xdr:cNvPicPr>
      </xdr:nvPicPr>
      <xdr:blipFill>
        <a:blip xmlns:r="http://schemas.openxmlformats.org/officeDocument/2006/relationships" r:embed="rId5" cstate="print"/>
        <a:stretch>
          <a:fillRect/>
        </a:stretch>
      </xdr:blipFill>
      <xdr:spPr>
        <a:xfrm>
          <a:off x="7586663" y="12777788"/>
          <a:ext cx="1845945" cy="328436"/>
        </a:xfrm>
        <a:prstGeom prst="rect">
          <a:avLst/>
        </a:prstGeom>
      </xdr:spPr>
    </xdr:pic>
    <xdr:clientData/>
  </xdr:oneCellAnchor>
  <xdr:twoCellAnchor editAs="oneCell">
    <xdr:from>
      <xdr:col>2</xdr:col>
      <xdr:colOff>523876</xdr:colOff>
      <xdr:row>71</xdr:row>
      <xdr:rowOff>73745</xdr:rowOff>
    </xdr:from>
    <xdr:to>
      <xdr:col>2</xdr:col>
      <xdr:colOff>1752600</xdr:colOff>
      <xdr:row>71</xdr:row>
      <xdr:rowOff>707947</xdr:rowOff>
    </xdr:to>
    <xdr:pic>
      <xdr:nvPicPr>
        <xdr:cNvPr id="6" name="Picture 5">
          <a:extLst>
            <a:ext uri="{FF2B5EF4-FFF2-40B4-BE49-F238E27FC236}">
              <a16:creationId xmlns:a16="http://schemas.microsoft.com/office/drawing/2014/main" id="{9B4627AF-52DC-4523-B6DD-B881A7656E11}"/>
            </a:ext>
          </a:extLst>
        </xdr:cNvPr>
        <xdr:cNvPicPr>
          <a:picLocks noChangeAspect="1"/>
        </xdr:cNvPicPr>
      </xdr:nvPicPr>
      <xdr:blipFill>
        <a:blip xmlns:r="http://schemas.openxmlformats.org/officeDocument/2006/relationships" r:embed="rId16"/>
        <a:stretch>
          <a:fillRect/>
        </a:stretch>
      </xdr:blipFill>
      <xdr:spPr>
        <a:xfrm>
          <a:off x="7839076" y="54728195"/>
          <a:ext cx="1228724" cy="634202"/>
        </a:xfrm>
        <a:prstGeom prst="rect">
          <a:avLst/>
        </a:prstGeom>
      </xdr:spPr>
    </xdr:pic>
    <xdr:clientData/>
  </xdr:twoCellAnchor>
  <xdr:twoCellAnchor editAs="oneCell">
    <xdr:from>
      <xdr:col>2</xdr:col>
      <xdr:colOff>476250</xdr:colOff>
      <xdr:row>72</xdr:row>
      <xdr:rowOff>47625</xdr:rowOff>
    </xdr:from>
    <xdr:to>
      <xdr:col>2</xdr:col>
      <xdr:colOff>1704974</xdr:colOff>
      <xdr:row>72</xdr:row>
      <xdr:rowOff>681827</xdr:rowOff>
    </xdr:to>
    <xdr:pic>
      <xdr:nvPicPr>
        <xdr:cNvPr id="7" name="Picture 6">
          <a:extLst>
            <a:ext uri="{FF2B5EF4-FFF2-40B4-BE49-F238E27FC236}">
              <a16:creationId xmlns:a16="http://schemas.microsoft.com/office/drawing/2014/main" id="{A43FD6C1-6DC0-4ACE-BDC4-1780F6CD779F}"/>
            </a:ext>
          </a:extLst>
        </xdr:cNvPr>
        <xdr:cNvPicPr>
          <a:picLocks noChangeAspect="1"/>
        </xdr:cNvPicPr>
      </xdr:nvPicPr>
      <xdr:blipFill>
        <a:blip xmlns:r="http://schemas.openxmlformats.org/officeDocument/2006/relationships" r:embed="rId16"/>
        <a:stretch>
          <a:fillRect/>
        </a:stretch>
      </xdr:blipFill>
      <xdr:spPr>
        <a:xfrm>
          <a:off x="7791450" y="55483125"/>
          <a:ext cx="1228724" cy="634202"/>
        </a:xfrm>
        <a:prstGeom prst="rect">
          <a:avLst/>
        </a:prstGeom>
      </xdr:spPr>
    </xdr:pic>
    <xdr:clientData/>
  </xdr:twoCellAnchor>
  <xdr:oneCellAnchor>
    <xdr:from>
      <xdr:col>2</xdr:col>
      <xdr:colOff>0</xdr:colOff>
      <xdr:row>73</xdr:row>
      <xdr:rowOff>202406</xdr:rowOff>
    </xdr:from>
    <xdr:ext cx="2114550" cy="336550"/>
    <xdr:pic>
      <xdr:nvPicPr>
        <xdr:cNvPr id="4" name="Picture 3">
          <a:extLst>
            <a:ext uri="{FF2B5EF4-FFF2-40B4-BE49-F238E27FC236}">
              <a16:creationId xmlns:a16="http://schemas.microsoft.com/office/drawing/2014/main" id="{DB9149FE-8687-47F6-9F57-F8FC08B0926E}"/>
            </a:ext>
          </a:extLst>
        </xdr:cNvPr>
        <xdr:cNvPicPr>
          <a:picLocks noChangeAspect="1"/>
        </xdr:cNvPicPr>
      </xdr:nvPicPr>
      <xdr:blipFill>
        <a:blip xmlns:r="http://schemas.openxmlformats.org/officeDocument/2006/relationships" r:embed="rId14" r:link="rId15">
          <a:extLst>
            <a:ext uri="{28A0092B-C50C-407E-A947-70E740481C1C}">
              <a14:useLocalDpi xmlns:a14="http://schemas.microsoft.com/office/drawing/2010/main" val="0"/>
            </a:ext>
          </a:extLst>
        </a:blip>
        <a:srcRect/>
        <a:stretch>
          <a:fillRect/>
        </a:stretch>
      </xdr:blipFill>
      <xdr:spPr bwMode="auto">
        <a:xfrm>
          <a:off x="7315200" y="37673756"/>
          <a:ext cx="2114550" cy="336550"/>
        </a:xfrm>
        <a:prstGeom prst="rect">
          <a:avLst/>
        </a:prstGeom>
        <a:noFill/>
        <a:ln>
          <a:noFill/>
        </a:ln>
      </xdr:spPr>
    </xdr:pic>
    <xdr:clientData/>
  </xdr:oneCellAnchor>
  <xdr:oneCellAnchor>
    <xdr:from>
      <xdr:col>2</xdr:col>
      <xdr:colOff>276225</xdr:colOff>
      <xdr:row>74</xdr:row>
      <xdr:rowOff>228600</xdr:rowOff>
    </xdr:from>
    <xdr:ext cx="1845945" cy="328436"/>
    <xdr:pic>
      <xdr:nvPicPr>
        <xdr:cNvPr id="5" name="Picture 4" descr="6098e4vinacapital-010.jpg">
          <a:extLst>
            <a:ext uri="{FF2B5EF4-FFF2-40B4-BE49-F238E27FC236}">
              <a16:creationId xmlns:a16="http://schemas.microsoft.com/office/drawing/2014/main" id="{54C173D7-A0E9-42EC-8DBD-998A3DD7168D}"/>
            </a:ext>
          </a:extLst>
        </xdr:cNvPr>
        <xdr:cNvPicPr>
          <a:picLocks noChangeAspect="1"/>
        </xdr:cNvPicPr>
      </xdr:nvPicPr>
      <xdr:blipFill>
        <a:blip xmlns:r="http://schemas.openxmlformats.org/officeDocument/2006/relationships" r:embed="rId5" cstate="print"/>
        <a:stretch>
          <a:fillRect/>
        </a:stretch>
      </xdr:blipFill>
      <xdr:spPr>
        <a:xfrm>
          <a:off x="7591425" y="12706350"/>
          <a:ext cx="1845945" cy="328436"/>
        </a:xfrm>
        <a:prstGeom prst="rect">
          <a:avLst/>
        </a:prstGeom>
      </xdr:spPr>
    </xdr:pic>
    <xdr:clientData/>
  </xdr:oneCellAnchor>
  <xdr:oneCellAnchor>
    <xdr:from>
      <xdr:col>2</xdr:col>
      <xdr:colOff>533401</xdr:colOff>
      <xdr:row>75</xdr:row>
      <xdr:rowOff>142875</xdr:rowOff>
    </xdr:from>
    <xdr:ext cx="1234440" cy="462564"/>
    <xdr:pic>
      <xdr:nvPicPr>
        <xdr:cNvPr id="8" name="Picture 7">
          <a:extLst>
            <a:ext uri="{FF2B5EF4-FFF2-40B4-BE49-F238E27FC236}">
              <a16:creationId xmlns:a16="http://schemas.microsoft.com/office/drawing/2014/main" id="{AE9032C8-E780-42C4-94FB-6AFBBF99008D}"/>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848601" y="10277475"/>
          <a:ext cx="1234440" cy="462564"/>
        </a:xfrm>
        <a:prstGeom prst="rect">
          <a:avLst/>
        </a:prstGeom>
        <a:noFill/>
        <a:ln w="1">
          <a:noFill/>
          <a:miter lim="800000"/>
          <a:headEnd/>
          <a:tailEnd type="none" w="med" len="med"/>
        </a:ln>
        <a:effec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topLeftCell="A9" zoomScaleSheetLayoutView="100" workbookViewId="0">
      <selection activeCell="E23" sqref="E23:G27"/>
    </sheetView>
  </sheetViews>
  <sheetFormatPr defaultColWidth="9.28515625" defaultRowHeight="12.75"/>
  <cols>
    <col min="1" max="2" width="9.28515625" style="104"/>
    <col min="3" max="3" width="30.28515625" style="104" customWidth="1"/>
    <col min="4" max="4" width="30.7109375" style="104" customWidth="1"/>
    <col min="5" max="5" width="21.28515625" style="104" customWidth="1"/>
    <col min="6" max="9" width="9.28515625" style="104"/>
    <col min="10" max="10" width="11.7109375" style="104" customWidth="1"/>
    <col min="11" max="11" width="15" style="104" customWidth="1"/>
    <col min="12" max="16384" width="9.28515625" style="104"/>
  </cols>
  <sheetData>
    <row r="1" spans="1:11">
      <c r="A1" s="103" t="s">
        <v>0</v>
      </c>
      <c r="C1" s="197" t="s">
        <v>1297</v>
      </c>
      <c r="D1" s="198"/>
    </row>
    <row r="2" spans="1:11">
      <c r="C2" s="105" t="s">
        <v>1298</v>
      </c>
      <c r="D2" s="106"/>
    </row>
    <row r="3" spans="1:11">
      <c r="D3" s="107"/>
    </row>
    <row r="4" spans="1:11">
      <c r="A4" s="103" t="s">
        <v>1</v>
      </c>
      <c r="D4" s="107"/>
    </row>
    <row r="5" spans="1:11" ht="15" customHeight="1">
      <c r="C5" s="108" t="s">
        <v>2</v>
      </c>
      <c r="D5" s="200" t="s">
        <v>1299</v>
      </c>
      <c r="E5" s="200"/>
      <c r="F5" s="200"/>
      <c r="G5" s="200"/>
      <c r="H5" s="200"/>
      <c r="I5" s="200"/>
    </row>
    <row r="6" spans="1:11">
      <c r="C6" s="99" t="s">
        <v>15</v>
      </c>
      <c r="D6" s="199" t="s">
        <v>1300</v>
      </c>
      <c r="E6" s="199"/>
      <c r="F6" s="199"/>
      <c r="G6" s="199"/>
      <c r="H6" s="199"/>
      <c r="I6" s="199"/>
    </row>
    <row r="7" spans="1:11">
      <c r="C7" s="109" t="s">
        <v>3</v>
      </c>
      <c r="D7" s="200" t="s">
        <v>1301</v>
      </c>
      <c r="E7" s="200"/>
      <c r="F7" s="200"/>
      <c r="G7" s="200"/>
      <c r="H7" s="200"/>
      <c r="I7" s="200"/>
    </row>
    <row r="8" spans="1:11" ht="15" customHeight="1">
      <c r="C8" s="36" t="s">
        <v>4</v>
      </c>
      <c r="D8" s="199" t="s">
        <v>1302</v>
      </c>
      <c r="E8" s="199"/>
      <c r="F8" s="199"/>
      <c r="G8" s="199"/>
      <c r="H8" s="199"/>
      <c r="I8" s="199"/>
    </row>
    <row r="9" spans="1:11" ht="15" customHeight="1">
      <c r="C9" s="109" t="s">
        <v>5</v>
      </c>
      <c r="D9" s="200" t="s">
        <v>1303</v>
      </c>
      <c r="E9" s="200"/>
      <c r="F9" s="200"/>
      <c r="G9" s="200"/>
      <c r="H9" s="200"/>
      <c r="I9" s="200"/>
    </row>
    <row r="10" spans="1:11" ht="15" customHeight="1">
      <c r="C10" s="110" t="s">
        <v>6</v>
      </c>
      <c r="D10" s="199" t="s">
        <v>1304</v>
      </c>
      <c r="E10" s="199"/>
      <c r="F10" s="199"/>
      <c r="G10" s="199"/>
      <c r="H10" s="199"/>
      <c r="I10" s="199"/>
    </row>
    <row r="11" spans="1:11">
      <c r="C11" s="111" t="s">
        <v>7</v>
      </c>
      <c r="D11" s="200" t="s">
        <v>1305</v>
      </c>
      <c r="E11" s="200"/>
      <c r="F11" s="200"/>
      <c r="G11" s="200"/>
      <c r="H11" s="200"/>
      <c r="I11" s="200"/>
    </row>
    <row r="12" spans="1:11">
      <c r="C12" s="5" t="s">
        <v>8</v>
      </c>
      <c r="D12" s="199" t="s">
        <v>1306</v>
      </c>
      <c r="E12" s="199"/>
      <c r="F12" s="199"/>
      <c r="G12" s="199"/>
      <c r="H12" s="199"/>
      <c r="I12" s="199"/>
    </row>
    <row r="13" spans="1:11">
      <c r="D13" s="107"/>
    </row>
    <row r="14" spans="1:11">
      <c r="A14" s="103" t="s">
        <v>9</v>
      </c>
      <c r="D14" s="107"/>
    </row>
    <row r="15" spans="1:11">
      <c r="D15" s="107"/>
    </row>
    <row r="16" spans="1:11">
      <c r="C16" s="112" t="s">
        <v>10</v>
      </c>
      <c r="D16" s="113"/>
      <c r="F16" s="112" t="s">
        <v>11</v>
      </c>
      <c r="G16" s="114"/>
      <c r="H16" s="114"/>
      <c r="I16" s="114"/>
      <c r="J16" s="114"/>
      <c r="K16" s="115"/>
    </row>
    <row r="17" spans="3:11">
      <c r="C17" s="116" t="s">
        <v>12</v>
      </c>
      <c r="D17" s="117"/>
      <c r="F17" s="116" t="s">
        <v>13</v>
      </c>
      <c r="G17" s="4"/>
      <c r="H17" s="4"/>
      <c r="I17" s="4"/>
      <c r="J17" s="4"/>
      <c r="K17" s="118"/>
    </row>
    <row r="18" spans="3:11">
      <c r="C18" s="119"/>
      <c r="D18" s="117"/>
      <c r="F18" s="119"/>
      <c r="G18" s="4"/>
      <c r="H18" s="4"/>
      <c r="I18" s="4"/>
      <c r="J18" s="4"/>
      <c r="K18" s="118"/>
    </row>
    <row r="19" spans="3:11">
      <c r="C19" s="120" t="s">
        <v>14</v>
      </c>
      <c r="D19" s="117"/>
      <c r="F19" s="120" t="str">
        <f>D5</f>
        <v>Công ty TNHH quản lý quỹ đầu tư chứng khoán Vietcombank</v>
      </c>
      <c r="G19" s="4"/>
      <c r="H19" s="4"/>
      <c r="I19" s="4"/>
      <c r="J19" s="4"/>
      <c r="K19" s="118"/>
    </row>
    <row r="20" spans="3:11">
      <c r="C20" s="120" t="s">
        <v>592</v>
      </c>
      <c r="D20" s="117"/>
      <c r="F20" s="120" t="s">
        <v>1307</v>
      </c>
      <c r="G20" s="4"/>
      <c r="H20" s="4"/>
      <c r="I20" s="4"/>
      <c r="J20" s="4"/>
      <c r="K20" s="118"/>
    </row>
    <row r="21" spans="3:11">
      <c r="C21" s="121" t="s">
        <v>1308</v>
      </c>
      <c r="D21" s="106"/>
      <c r="F21" s="121" t="s">
        <v>1309</v>
      </c>
      <c r="G21" s="122"/>
      <c r="H21" s="122"/>
      <c r="I21" s="122"/>
      <c r="J21" s="122"/>
      <c r="K21" s="123"/>
    </row>
    <row r="22" spans="3:11">
      <c r="D22" s="107"/>
    </row>
    <row r="23" spans="3:11">
      <c r="D23" s="107"/>
    </row>
    <row r="24" spans="3:11">
      <c r="D24" s="107"/>
    </row>
    <row r="25" spans="3:11">
      <c r="D25" s="107"/>
    </row>
    <row r="26" spans="3:11">
      <c r="D26" s="107"/>
    </row>
    <row r="27" spans="3:11">
      <c r="D27" s="107"/>
    </row>
    <row r="28" spans="3:11">
      <c r="D28" s="107"/>
    </row>
    <row r="29" spans="3:11">
      <c r="D29" s="107"/>
    </row>
    <row r="30" spans="3:11">
      <c r="D30" s="107"/>
    </row>
    <row r="31" spans="3:11">
      <c r="D31" s="107"/>
    </row>
    <row r="32" spans="3:11">
      <c r="D32" s="107"/>
    </row>
    <row r="33" spans="4:4">
      <c r="D33" s="107"/>
    </row>
    <row r="34" spans="4:4">
      <c r="D34" s="12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4"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3"/>
  <sheetViews>
    <sheetView view="pageBreakPreview" topLeftCell="A7" zoomScale="85" zoomScaleNormal="100" zoomScaleSheetLayoutView="85" workbookViewId="0">
      <selection activeCell="F19" sqref="F19"/>
    </sheetView>
  </sheetViews>
  <sheetFormatPr defaultColWidth="8.7109375" defaultRowHeight="12.75"/>
  <cols>
    <col min="1" max="1" width="8.7109375" style="4"/>
    <col min="2" max="2" width="44.28515625" style="4" customWidth="1"/>
    <col min="3" max="3" width="10.28515625" style="4" customWidth="1"/>
    <col min="4" max="5" width="41.28515625" style="125" customWidth="1"/>
    <col min="6" max="6" width="37.5703125" style="4" customWidth="1"/>
    <col min="7" max="16384" width="8.7109375" style="4"/>
  </cols>
  <sheetData>
    <row r="1" spans="1:6" s="5" customFormat="1" ht="54.75" customHeight="1">
      <c r="A1" s="201" t="s">
        <v>638</v>
      </c>
      <c r="B1" s="201"/>
      <c r="C1" s="201"/>
      <c r="D1" s="201"/>
      <c r="E1" s="201"/>
      <c r="F1" s="201"/>
    </row>
    <row r="2" spans="1:6" s="5" customFormat="1" ht="50.65" customHeight="1">
      <c r="A2" s="202" t="s">
        <v>639</v>
      </c>
      <c r="B2" s="202"/>
      <c r="C2" s="202"/>
      <c r="D2" s="202"/>
      <c r="E2" s="202"/>
      <c r="F2" s="202"/>
    </row>
    <row r="3" spans="1:6" s="5" customFormat="1">
      <c r="A3" s="203" t="s">
        <v>588</v>
      </c>
      <c r="B3" s="203"/>
      <c r="C3" s="203"/>
      <c r="D3" s="203"/>
      <c r="E3" s="203"/>
      <c r="F3" s="203"/>
    </row>
    <row r="4" spans="1:6" s="5" customFormat="1" ht="32.65" customHeight="1">
      <c r="A4" s="203"/>
      <c r="B4" s="203"/>
      <c r="C4" s="203"/>
      <c r="D4" s="203"/>
      <c r="E4" s="203"/>
      <c r="F4" s="203"/>
    </row>
    <row r="5" spans="1:6" s="5" customFormat="1" ht="16.899999999999999" customHeight="1">
      <c r="A5" s="204" t="str">
        <f>TONGQUAN!C1</f>
        <v>Tại ngày 31 tháng 05 năm 2025
/ As at 31 May 2025</v>
      </c>
      <c r="B5" s="204"/>
      <c r="C5" s="204"/>
      <c r="D5" s="204"/>
      <c r="E5" s="204"/>
      <c r="F5" s="204"/>
    </row>
    <row r="6" spans="1:6">
      <c r="A6" s="12"/>
      <c r="B6" s="12"/>
      <c r="C6" s="12"/>
      <c r="D6" s="21"/>
      <c r="E6" s="21"/>
      <c r="F6" s="12"/>
    </row>
    <row r="7" spans="1:6" ht="16.899999999999999" customHeight="1">
      <c r="A7" s="200" t="s">
        <v>2</v>
      </c>
      <c r="B7" s="200"/>
      <c r="C7" s="200" t="str">
        <f>TONGQUAN!D5</f>
        <v>Công ty TNHH quản lý quỹ đầu tư chứng khoán Vietcombank</v>
      </c>
      <c r="D7" s="200"/>
      <c r="E7" s="200"/>
      <c r="F7" s="200"/>
    </row>
    <row r="8" spans="1:6" s="5" customFormat="1" ht="16.899999999999999" customHeight="1">
      <c r="A8" s="199" t="s">
        <v>15</v>
      </c>
      <c r="B8" s="199"/>
      <c r="C8" s="199" t="str">
        <f>TONGQUAN!D6</f>
        <v>Vietcombank Fund Management Company Limited</v>
      </c>
      <c r="D8" s="199"/>
      <c r="E8" s="199"/>
      <c r="F8" s="199"/>
    </row>
    <row r="9" spans="1:6" ht="16.899999999999999" customHeight="1">
      <c r="A9" s="200" t="s">
        <v>3</v>
      </c>
      <c r="B9" s="200"/>
      <c r="C9" s="200" t="str">
        <f>TONGQUAN!D7</f>
        <v>Ngân hàng TNHH Một thành viên Standard Chartered (Việt Nam)</v>
      </c>
      <c r="D9" s="200"/>
      <c r="E9" s="200"/>
      <c r="F9" s="200"/>
    </row>
    <row r="10" spans="1:6" s="5" customFormat="1" ht="16.899999999999999" customHeight="1">
      <c r="A10" s="199" t="s">
        <v>4</v>
      </c>
      <c r="B10" s="199"/>
      <c r="C10" s="199" t="str">
        <f>TONGQUAN!D8</f>
        <v>Standard Chartered Bank (Vietnam) Limited</v>
      </c>
      <c r="D10" s="199"/>
      <c r="E10" s="199"/>
      <c r="F10" s="199"/>
    </row>
    <row r="11" spans="1:6" ht="16.899999999999999" customHeight="1">
      <c r="A11" s="200" t="s">
        <v>5</v>
      </c>
      <c r="B11" s="200"/>
      <c r="C11" s="200" t="str">
        <f>TONGQUAN!D9</f>
        <v>Quỹ Đầu Tư Thu Nhập Chủ Động VCBF</v>
      </c>
      <c r="D11" s="200"/>
      <c r="E11" s="200"/>
      <c r="F11" s="200"/>
    </row>
    <row r="12" spans="1:6" s="5" customFormat="1" ht="16.899999999999999" customHeight="1">
      <c r="A12" s="199" t="s">
        <v>6</v>
      </c>
      <c r="B12" s="199"/>
      <c r="C12" s="199" t="str">
        <f>TONGQUAN!D10</f>
        <v>VCBF Active Income Fund (VCBAIF)</v>
      </c>
      <c r="D12" s="199"/>
      <c r="E12" s="199"/>
      <c r="F12" s="199"/>
    </row>
    <row r="13" spans="1:6" ht="16.899999999999999" customHeight="1">
      <c r="A13" s="200" t="s">
        <v>7</v>
      </c>
      <c r="B13" s="200"/>
      <c r="C13" s="200" t="str">
        <f>TONGQUAN!D11</f>
        <v>Ngày 02 tháng 06 năm 2025</v>
      </c>
      <c r="D13" s="200"/>
      <c r="E13" s="200"/>
      <c r="F13" s="200"/>
    </row>
    <row r="14" spans="1:6" s="5" customFormat="1" ht="16.899999999999999" customHeight="1">
      <c r="A14" s="199" t="s">
        <v>8</v>
      </c>
      <c r="B14" s="199"/>
      <c r="C14" s="199" t="str">
        <f>TONGQUAN!D12</f>
        <v>02 Jun 2025</v>
      </c>
      <c r="D14" s="199"/>
      <c r="E14" s="199"/>
      <c r="F14" s="199"/>
    </row>
    <row r="15" spans="1:6" s="5" customFormat="1" ht="7.5" customHeight="1">
      <c r="A15" s="11"/>
      <c r="B15" s="11"/>
      <c r="C15" s="11"/>
      <c r="D15" s="179"/>
      <c r="E15" s="179"/>
      <c r="F15" s="11"/>
    </row>
    <row r="16" spans="1:6" s="5" customFormat="1" ht="16.899999999999999" customHeight="1">
      <c r="A16" s="94" t="s">
        <v>636</v>
      </c>
      <c r="B16" s="95" t="s">
        <v>637</v>
      </c>
      <c r="C16" s="11"/>
      <c r="D16" s="179"/>
      <c r="E16" s="179"/>
      <c r="F16" s="11"/>
    </row>
    <row r="17" spans="1:6" s="5" customFormat="1" ht="16.899999999999999" customHeight="1">
      <c r="A17" s="96" t="s">
        <v>16</v>
      </c>
      <c r="B17" s="97" t="s">
        <v>589</v>
      </c>
      <c r="C17" s="11"/>
      <c r="D17" s="179"/>
      <c r="E17" s="179"/>
      <c r="F17" s="11"/>
    </row>
    <row r="18" spans="1:6" s="5" customFormat="1" ht="50.65" customHeight="1">
      <c r="A18" s="9" t="s">
        <v>17</v>
      </c>
      <c r="B18" s="9" t="s">
        <v>18</v>
      </c>
      <c r="C18" s="9" t="s">
        <v>19</v>
      </c>
      <c r="D18" s="180" t="s">
        <v>1310</v>
      </c>
      <c r="E18" s="180" t="s">
        <v>1311</v>
      </c>
      <c r="F18" s="55" t="s">
        <v>1322</v>
      </c>
    </row>
    <row r="19" spans="1:6" ht="39" customHeight="1">
      <c r="A19" s="174" t="s">
        <v>1001</v>
      </c>
      <c r="B19" s="173" t="s">
        <v>1002</v>
      </c>
      <c r="C19" s="174" t="s">
        <v>1003</v>
      </c>
      <c r="D19" s="181"/>
      <c r="E19" s="181"/>
      <c r="F19" s="175"/>
    </row>
    <row r="20" spans="1:6" ht="39" customHeight="1">
      <c r="A20" s="169" t="s">
        <v>1004</v>
      </c>
      <c r="B20" s="168" t="s">
        <v>1005</v>
      </c>
      <c r="C20" s="169" t="s">
        <v>1006</v>
      </c>
      <c r="D20" s="182">
        <v>4250181362</v>
      </c>
      <c r="E20" s="182">
        <v>6014587006</v>
      </c>
      <c r="F20" s="171"/>
    </row>
    <row r="21" spans="1:6" ht="39" customHeight="1">
      <c r="A21" s="169" t="s">
        <v>1007</v>
      </c>
      <c r="B21" s="168" t="s">
        <v>1008</v>
      </c>
      <c r="C21" s="169" t="s">
        <v>1009</v>
      </c>
      <c r="D21" s="182"/>
      <c r="E21" s="182">
        <v>0</v>
      </c>
      <c r="F21" s="171"/>
    </row>
    <row r="22" spans="1:6" ht="39" customHeight="1">
      <c r="A22" s="169" t="s">
        <v>1010</v>
      </c>
      <c r="B22" s="168" t="s">
        <v>1011</v>
      </c>
      <c r="C22" s="169" t="s">
        <v>1012</v>
      </c>
      <c r="D22" s="182" t="s">
        <v>1013</v>
      </c>
      <c r="E22" s="182" t="s">
        <v>1014</v>
      </c>
      <c r="F22" s="171"/>
    </row>
    <row r="23" spans="1:6" ht="39" customHeight="1">
      <c r="A23" s="169" t="s">
        <v>1015</v>
      </c>
      <c r="B23" s="168" t="s">
        <v>1016</v>
      </c>
      <c r="C23" s="169" t="s">
        <v>1017</v>
      </c>
      <c r="D23" s="182">
        <v>4250181362</v>
      </c>
      <c r="E23" s="182">
        <v>6014587006</v>
      </c>
      <c r="F23" s="171"/>
    </row>
    <row r="24" spans="1:6" ht="39" customHeight="1">
      <c r="A24" s="169" t="s">
        <v>1018</v>
      </c>
      <c r="B24" s="168" t="s">
        <v>1019</v>
      </c>
      <c r="C24" s="169" t="s">
        <v>1020</v>
      </c>
      <c r="D24" s="182" t="s">
        <v>1021</v>
      </c>
      <c r="E24" s="182" t="s">
        <v>1022</v>
      </c>
      <c r="F24" s="171"/>
    </row>
    <row r="25" spans="1:6" ht="48" customHeight="1">
      <c r="A25" s="169" t="s">
        <v>1023</v>
      </c>
      <c r="B25" s="168" t="s">
        <v>1024</v>
      </c>
      <c r="C25" s="169" t="s">
        <v>1025</v>
      </c>
      <c r="D25" s="182">
        <v>539690580</v>
      </c>
      <c r="E25" s="182">
        <v>3057616250</v>
      </c>
      <c r="F25" s="171"/>
    </row>
    <row r="26" spans="1:6" ht="45" customHeight="1">
      <c r="A26" s="169" t="s">
        <v>1026</v>
      </c>
      <c r="B26" s="168" t="s">
        <v>1027</v>
      </c>
      <c r="C26" s="169" t="s">
        <v>1028</v>
      </c>
      <c r="D26" s="182">
        <v>0</v>
      </c>
      <c r="E26" s="182">
        <v>0</v>
      </c>
      <c r="F26" s="171"/>
    </row>
    <row r="27" spans="1:6" ht="42" customHeight="1">
      <c r="A27" s="169" t="s">
        <v>1029</v>
      </c>
      <c r="B27" s="168" t="s">
        <v>1030</v>
      </c>
      <c r="C27" s="169" t="s">
        <v>1031</v>
      </c>
      <c r="D27" s="182">
        <v>3710490782</v>
      </c>
      <c r="E27" s="182">
        <v>2956970756</v>
      </c>
      <c r="F27" s="171"/>
    </row>
    <row r="28" spans="1:6" ht="48" customHeight="1">
      <c r="A28" s="169" t="s">
        <v>1032</v>
      </c>
      <c r="B28" s="168" t="s">
        <v>1033</v>
      </c>
      <c r="C28" s="169" t="s">
        <v>1034</v>
      </c>
      <c r="D28" s="182">
        <v>0</v>
      </c>
      <c r="E28" s="182">
        <v>0</v>
      </c>
      <c r="F28" s="171"/>
    </row>
    <row r="29" spans="1:6" ht="39" customHeight="1">
      <c r="A29" s="169" t="s">
        <v>1035</v>
      </c>
      <c r="B29" s="168" t="s">
        <v>1036</v>
      </c>
      <c r="C29" s="169" t="s">
        <v>1037</v>
      </c>
      <c r="D29" s="182">
        <v>0</v>
      </c>
      <c r="E29" s="182">
        <v>0</v>
      </c>
      <c r="F29" s="171"/>
    </row>
    <row r="30" spans="1:6" ht="39" customHeight="1">
      <c r="A30" s="169" t="s">
        <v>1038</v>
      </c>
      <c r="B30" s="168" t="s">
        <v>1039</v>
      </c>
      <c r="C30" s="169" t="s">
        <v>1040</v>
      </c>
      <c r="D30" s="182">
        <v>229823947500</v>
      </c>
      <c r="E30" s="182">
        <v>202941560000</v>
      </c>
      <c r="F30" s="171"/>
    </row>
    <row r="31" spans="1:6" ht="39" customHeight="1">
      <c r="A31" s="169" t="s">
        <v>1041</v>
      </c>
      <c r="B31" s="168" t="s">
        <v>1042</v>
      </c>
      <c r="C31" s="169" t="s">
        <v>1043</v>
      </c>
      <c r="D31" s="182" t="s">
        <v>1044</v>
      </c>
      <c r="E31" s="182" t="s">
        <v>1045</v>
      </c>
      <c r="F31" s="171"/>
    </row>
    <row r="32" spans="1:6" ht="39" customHeight="1">
      <c r="A32" s="169" t="s">
        <v>1046</v>
      </c>
      <c r="B32" s="168" t="s">
        <v>1047</v>
      </c>
      <c r="C32" s="169" t="s">
        <v>1048</v>
      </c>
      <c r="D32" s="182">
        <v>229823947500</v>
      </c>
      <c r="E32" s="182">
        <v>202941560000</v>
      </c>
      <c r="F32" s="171"/>
    </row>
    <row r="33" spans="1:6" ht="39" customHeight="1">
      <c r="A33" s="169" t="s">
        <v>1049</v>
      </c>
      <c r="B33" s="168" t="s">
        <v>1050</v>
      </c>
      <c r="C33" s="169" t="s">
        <v>1051</v>
      </c>
      <c r="D33" s="182">
        <v>0</v>
      </c>
      <c r="E33" s="182">
        <v>0</v>
      </c>
      <c r="F33" s="171"/>
    </row>
    <row r="34" spans="1:6" ht="39" customHeight="1">
      <c r="A34" s="169" t="s">
        <v>1052</v>
      </c>
      <c r="B34" s="168" t="s">
        <v>1053</v>
      </c>
      <c r="C34" s="169" t="s">
        <v>1054</v>
      </c>
      <c r="D34" s="182">
        <v>0</v>
      </c>
      <c r="E34" s="182">
        <v>0</v>
      </c>
      <c r="F34" s="171"/>
    </row>
    <row r="35" spans="1:6" ht="39" customHeight="1">
      <c r="A35" s="169" t="s">
        <v>1055</v>
      </c>
      <c r="B35" s="168" t="s">
        <v>1056</v>
      </c>
      <c r="C35" s="169" t="s">
        <v>1057</v>
      </c>
      <c r="D35" s="182">
        <v>0</v>
      </c>
      <c r="E35" s="182">
        <v>0</v>
      </c>
      <c r="F35" s="171"/>
    </row>
    <row r="36" spans="1:6" ht="39" customHeight="1">
      <c r="A36" s="169" t="s">
        <v>1058</v>
      </c>
      <c r="B36" s="168" t="s">
        <v>1059</v>
      </c>
      <c r="C36" s="169" t="s">
        <v>1060</v>
      </c>
      <c r="D36" s="182">
        <v>0</v>
      </c>
      <c r="E36" s="182">
        <v>0</v>
      </c>
      <c r="F36" s="171"/>
    </row>
    <row r="37" spans="1:6" ht="39" customHeight="1">
      <c r="A37" s="169" t="s">
        <v>1061</v>
      </c>
      <c r="B37" s="168" t="s">
        <v>1062</v>
      </c>
      <c r="C37" s="169" t="s">
        <v>1063</v>
      </c>
      <c r="D37" s="182">
        <v>0</v>
      </c>
      <c r="E37" s="182">
        <v>0</v>
      </c>
      <c r="F37" s="171"/>
    </row>
    <row r="38" spans="1:6" ht="39" customHeight="1">
      <c r="A38" s="169" t="s">
        <v>1064</v>
      </c>
      <c r="B38" s="168" t="s">
        <v>1065</v>
      </c>
      <c r="C38" s="169" t="s">
        <v>1066</v>
      </c>
      <c r="D38" s="182">
        <v>0</v>
      </c>
      <c r="E38" s="182">
        <v>0</v>
      </c>
      <c r="F38" s="171"/>
    </row>
    <row r="39" spans="1:6" ht="39" customHeight="1">
      <c r="A39" s="169" t="s">
        <v>1067</v>
      </c>
      <c r="B39" s="168" t="s">
        <v>1068</v>
      </c>
      <c r="C39" s="169" t="s">
        <v>1069</v>
      </c>
      <c r="D39" s="182">
        <v>0</v>
      </c>
      <c r="E39" s="182">
        <v>0</v>
      </c>
      <c r="F39" s="171"/>
    </row>
    <row r="40" spans="1:6" ht="39" customHeight="1">
      <c r="A40" s="169" t="s">
        <v>1070</v>
      </c>
      <c r="B40" s="168" t="s">
        <v>1071</v>
      </c>
      <c r="C40" s="169" t="s">
        <v>1072</v>
      </c>
      <c r="D40" s="182">
        <v>0</v>
      </c>
      <c r="E40" s="182">
        <v>0</v>
      </c>
      <c r="F40" s="171"/>
    </row>
    <row r="41" spans="1:6" ht="39" customHeight="1">
      <c r="A41" s="169" t="s">
        <v>1073</v>
      </c>
      <c r="B41" s="168" t="s">
        <v>1074</v>
      </c>
      <c r="C41" s="169" t="s">
        <v>1075</v>
      </c>
      <c r="D41" s="182">
        <v>0</v>
      </c>
      <c r="E41" s="182">
        <v>0</v>
      </c>
      <c r="F41" s="171"/>
    </row>
    <row r="42" spans="1:6" ht="39" customHeight="1">
      <c r="A42" s="169" t="s">
        <v>1076</v>
      </c>
      <c r="B42" s="168" t="s">
        <v>1077</v>
      </c>
      <c r="C42" s="169" t="s">
        <v>1078</v>
      </c>
      <c r="D42" s="182" t="s">
        <v>1079</v>
      </c>
      <c r="E42" s="182" t="s">
        <v>1080</v>
      </c>
      <c r="F42" s="171"/>
    </row>
    <row r="43" spans="1:6" ht="39" customHeight="1">
      <c r="A43" s="169" t="s">
        <v>1081</v>
      </c>
      <c r="B43" s="168" t="s">
        <v>1082</v>
      </c>
      <c r="C43" s="169" t="s">
        <v>1083</v>
      </c>
      <c r="D43" s="182">
        <v>700910000</v>
      </c>
      <c r="E43" s="182">
        <v>228200000</v>
      </c>
      <c r="F43" s="171"/>
    </row>
    <row r="44" spans="1:6" ht="39" customHeight="1">
      <c r="A44" s="169" t="s">
        <v>1084</v>
      </c>
      <c r="B44" s="168" t="s">
        <v>1085</v>
      </c>
      <c r="C44" s="169" t="s">
        <v>1086</v>
      </c>
      <c r="D44" s="182" t="s">
        <v>1087</v>
      </c>
      <c r="E44" s="182" t="s">
        <v>1088</v>
      </c>
      <c r="F44" s="171"/>
    </row>
    <row r="45" spans="1:6" ht="39" customHeight="1">
      <c r="A45" s="169" t="s">
        <v>1089</v>
      </c>
      <c r="B45" s="168" t="s">
        <v>1090</v>
      </c>
      <c r="C45" s="169" t="s">
        <v>1091</v>
      </c>
      <c r="D45" s="182">
        <v>700910000</v>
      </c>
      <c r="E45" s="182">
        <v>228200000</v>
      </c>
      <c r="F45" s="171"/>
    </row>
    <row r="46" spans="1:6" ht="39" customHeight="1">
      <c r="A46" s="169" t="s">
        <v>1092</v>
      </c>
      <c r="B46" s="168" t="s">
        <v>1093</v>
      </c>
      <c r="C46" s="169" t="s">
        <v>1094</v>
      </c>
      <c r="D46" s="182">
        <v>0</v>
      </c>
      <c r="E46" s="182">
        <v>0</v>
      </c>
      <c r="F46" s="171"/>
    </row>
    <row r="47" spans="1:6" ht="39" customHeight="1">
      <c r="A47" s="169" t="s">
        <v>1095</v>
      </c>
      <c r="B47" s="168" t="s">
        <v>1096</v>
      </c>
      <c r="C47" s="169" t="s">
        <v>1097</v>
      </c>
      <c r="D47" s="182">
        <v>0</v>
      </c>
      <c r="E47" s="182">
        <v>0</v>
      </c>
      <c r="F47" s="171"/>
    </row>
    <row r="48" spans="1:6" ht="39" customHeight="1">
      <c r="A48" s="169" t="s">
        <v>1098</v>
      </c>
      <c r="B48" s="168" t="s">
        <v>1099</v>
      </c>
      <c r="C48" s="169" t="s">
        <v>1100</v>
      </c>
      <c r="D48" s="182" t="s">
        <v>1101</v>
      </c>
      <c r="E48" s="182" t="s">
        <v>1102</v>
      </c>
      <c r="F48" s="171"/>
    </row>
    <row r="49" spans="1:6" ht="39" customHeight="1">
      <c r="A49" s="169" t="s">
        <v>1103</v>
      </c>
      <c r="B49" s="168" t="s">
        <v>1104</v>
      </c>
      <c r="C49" s="169" t="s">
        <v>1105</v>
      </c>
      <c r="D49" s="182">
        <v>0</v>
      </c>
      <c r="E49" s="182">
        <v>0</v>
      </c>
      <c r="F49" s="171"/>
    </row>
    <row r="50" spans="1:6" ht="39" customHeight="1">
      <c r="A50" s="169" t="s">
        <v>1106</v>
      </c>
      <c r="B50" s="168" t="s">
        <v>1107</v>
      </c>
      <c r="C50" s="169" t="s">
        <v>1108</v>
      </c>
      <c r="D50" s="182">
        <v>0</v>
      </c>
      <c r="E50" s="182">
        <v>0</v>
      </c>
      <c r="F50" s="171"/>
    </row>
    <row r="51" spans="1:6" ht="39" customHeight="1">
      <c r="A51" s="169" t="s">
        <v>1109</v>
      </c>
      <c r="B51" s="168" t="s">
        <v>1110</v>
      </c>
      <c r="C51" s="169" t="s">
        <v>1111</v>
      </c>
      <c r="D51" s="182">
        <v>0</v>
      </c>
      <c r="E51" s="182">
        <v>0</v>
      </c>
      <c r="F51" s="171"/>
    </row>
    <row r="52" spans="1:6" ht="39" customHeight="1">
      <c r="A52" s="169" t="s">
        <v>1112</v>
      </c>
      <c r="B52" s="168" t="s">
        <v>1113</v>
      </c>
      <c r="C52" s="169" t="s">
        <v>1114</v>
      </c>
      <c r="D52" s="182">
        <v>0</v>
      </c>
      <c r="E52" s="182">
        <v>0</v>
      </c>
      <c r="F52" s="171"/>
    </row>
    <row r="53" spans="1:6" ht="39" customHeight="1">
      <c r="A53" s="169" t="s">
        <v>1115</v>
      </c>
      <c r="B53" s="168" t="s">
        <v>1116</v>
      </c>
      <c r="C53" s="169" t="s">
        <v>1117</v>
      </c>
      <c r="D53" s="182" t="s">
        <v>1118</v>
      </c>
      <c r="E53" s="182" t="s">
        <v>1119</v>
      </c>
      <c r="F53" s="171"/>
    </row>
    <row r="54" spans="1:6" ht="39" customHeight="1">
      <c r="A54" s="169" t="s">
        <v>1120</v>
      </c>
      <c r="B54" s="168" t="s">
        <v>1121</v>
      </c>
      <c r="C54" s="169" t="s">
        <v>1122</v>
      </c>
      <c r="D54" s="182">
        <v>0</v>
      </c>
      <c r="E54" s="182">
        <v>0</v>
      </c>
      <c r="F54" s="171"/>
    </row>
    <row r="55" spans="1:6" ht="39" customHeight="1">
      <c r="A55" s="169" t="s">
        <v>1123</v>
      </c>
      <c r="B55" s="168" t="s">
        <v>1124</v>
      </c>
      <c r="C55" s="169" t="s">
        <v>1125</v>
      </c>
      <c r="D55" s="182" t="s">
        <v>1126</v>
      </c>
      <c r="E55" s="182" t="s">
        <v>1127</v>
      </c>
      <c r="F55" s="171"/>
    </row>
    <row r="56" spans="1:6" ht="39" customHeight="1">
      <c r="A56" s="169" t="s">
        <v>1128</v>
      </c>
      <c r="B56" s="168" t="s">
        <v>1129</v>
      </c>
      <c r="C56" s="169" t="s">
        <v>1130</v>
      </c>
      <c r="D56" s="182">
        <v>0</v>
      </c>
      <c r="E56" s="182">
        <v>0</v>
      </c>
      <c r="F56" s="171"/>
    </row>
    <row r="57" spans="1:6" ht="39" customHeight="1">
      <c r="A57" s="169" t="s">
        <v>1131</v>
      </c>
      <c r="B57" s="168" t="s">
        <v>1132</v>
      </c>
      <c r="C57" s="169" t="s">
        <v>1133</v>
      </c>
      <c r="D57" s="182" t="s">
        <v>1134</v>
      </c>
      <c r="E57" s="182" t="s">
        <v>1135</v>
      </c>
      <c r="F57" s="171"/>
    </row>
    <row r="58" spans="1:6" ht="39" customHeight="1">
      <c r="A58" s="169" t="s">
        <v>1136</v>
      </c>
      <c r="B58" s="168" t="s">
        <v>1137</v>
      </c>
      <c r="C58" s="169" t="s">
        <v>1138</v>
      </c>
      <c r="D58" s="182">
        <v>0</v>
      </c>
      <c r="E58" s="182">
        <v>0</v>
      </c>
      <c r="F58" s="171"/>
    </row>
    <row r="59" spans="1:6" ht="39" customHeight="1">
      <c r="A59" s="169" t="s">
        <v>1139</v>
      </c>
      <c r="B59" s="168" t="s">
        <v>1140</v>
      </c>
      <c r="C59" s="169" t="s">
        <v>1141</v>
      </c>
      <c r="D59" s="182">
        <v>0</v>
      </c>
      <c r="E59" s="182">
        <v>0</v>
      </c>
      <c r="F59" s="171"/>
    </row>
    <row r="60" spans="1:6" ht="39" customHeight="1">
      <c r="A60" s="169" t="s">
        <v>1142</v>
      </c>
      <c r="B60" s="168" t="s">
        <v>1143</v>
      </c>
      <c r="C60" s="169" t="s">
        <v>1144</v>
      </c>
      <c r="D60" s="182">
        <v>0</v>
      </c>
      <c r="E60" s="182">
        <v>0</v>
      </c>
      <c r="F60" s="171"/>
    </row>
    <row r="61" spans="1:6" ht="39" customHeight="1">
      <c r="A61" s="169" t="s">
        <v>1145</v>
      </c>
      <c r="B61" s="168" t="s">
        <v>1146</v>
      </c>
      <c r="C61" s="169" t="s">
        <v>1147</v>
      </c>
      <c r="D61" s="182">
        <v>0</v>
      </c>
      <c r="E61" s="182">
        <v>0</v>
      </c>
      <c r="F61" s="171"/>
    </row>
    <row r="62" spans="1:6" ht="39" customHeight="1">
      <c r="A62" s="169" t="s">
        <v>1148</v>
      </c>
      <c r="B62" s="168" t="s">
        <v>1149</v>
      </c>
      <c r="C62" s="169" t="s">
        <v>1150</v>
      </c>
      <c r="D62" s="182" t="s">
        <v>1151</v>
      </c>
      <c r="E62" s="182" t="s">
        <v>1152</v>
      </c>
      <c r="F62" s="171"/>
    </row>
    <row r="63" spans="1:6" ht="39" customHeight="1">
      <c r="A63" s="174" t="s">
        <v>1153</v>
      </c>
      <c r="B63" s="173" t="s">
        <v>1154</v>
      </c>
      <c r="C63" s="174" t="s">
        <v>1155</v>
      </c>
      <c r="D63" s="181">
        <v>234775038862</v>
      </c>
      <c r="E63" s="181">
        <v>209184347006</v>
      </c>
      <c r="F63" s="175"/>
    </row>
    <row r="64" spans="1:6" ht="39" customHeight="1">
      <c r="A64" s="174" t="s">
        <v>1156</v>
      </c>
      <c r="B64" s="173" t="s">
        <v>1157</v>
      </c>
      <c r="C64" s="174" t="s">
        <v>1158</v>
      </c>
      <c r="D64" s="181"/>
      <c r="E64" s="181"/>
      <c r="F64" s="175"/>
    </row>
    <row r="65" spans="1:6" ht="39" customHeight="1">
      <c r="A65" s="169" t="s">
        <v>1159</v>
      </c>
      <c r="B65" s="168" t="s">
        <v>1160</v>
      </c>
      <c r="C65" s="169" t="s">
        <v>1161</v>
      </c>
      <c r="D65" s="182">
        <v>0</v>
      </c>
      <c r="E65" s="182">
        <v>0</v>
      </c>
      <c r="F65" s="171"/>
    </row>
    <row r="66" spans="1:6" ht="39" customHeight="1">
      <c r="A66" s="169" t="s">
        <v>1162</v>
      </c>
      <c r="B66" s="168" t="s">
        <v>1163</v>
      </c>
      <c r="C66" s="169" t="s">
        <v>1164</v>
      </c>
      <c r="D66" s="182" t="s">
        <v>1165</v>
      </c>
      <c r="E66" s="182" t="s">
        <v>1166</v>
      </c>
      <c r="F66" s="171"/>
    </row>
    <row r="67" spans="1:6" ht="39" customHeight="1">
      <c r="A67" s="169" t="s">
        <v>1167</v>
      </c>
      <c r="B67" s="168" t="s">
        <v>1168</v>
      </c>
      <c r="C67" s="169" t="s">
        <v>1169</v>
      </c>
      <c r="D67" s="182">
        <v>270405000</v>
      </c>
      <c r="E67" s="182">
        <v>625737200</v>
      </c>
      <c r="F67" s="171"/>
    </row>
    <row r="68" spans="1:6" ht="39" customHeight="1">
      <c r="A68" s="169" t="s">
        <v>1170</v>
      </c>
      <c r="B68" s="168" t="s">
        <v>1171</v>
      </c>
      <c r="C68" s="169" t="s">
        <v>1172</v>
      </c>
      <c r="D68" s="182" t="s">
        <v>1173</v>
      </c>
      <c r="E68" s="182" t="s">
        <v>1174</v>
      </c>
      <c r="F68" s="171"/>
    </row>
    <row r="69" spans="1:6" ht="39" customHeight="1">
      <c r="A69" s="169" t="s">
        <v>1175</v>
      </c>
      <c r="B69" s="168" t="s">
        <v>1176</v>
      </c>
      <c r="C69" s="169" t="s">
        <v>1177</v>
      </c>
      <c r="D69" s="182">
        <v>1154087300</v>
      </c>
      <c r="E69" s="182">
        <v>842448354</v>
      </c>
      <c r="F69" s="171"/>
    </row>
    <row r="70" spans="1:6" ht="39" customHeight="1">
      <c r="A70" s="169" t="s">
        <v>1178</v>
      </c>
      <c r="B70" s="168" t="s">
        <v>1179</v>
      </c>
      <c r="C70" s="169" t="s">
        <v>1180</v>
      </c>
      <c r="D70" s="182" t="s">
        <v>1181</v>
      </c>
      <c r="E70" s="182" t="s">
        <v>1182</v>
      </c>
      <c r="F70" s="171"/>
    </row>
    <row r="71" spans="1:6" ht="39" customHeight="1">
      <c r="A71" s="169" t="s">
        <v>1183</v>
      </c>
      <c r="B71" s="168" t="s">
        <v>1184</v>
      </c>
      <c r="C71" s="169" t="s">
        <v>1185</v>
      </c>
      <c r="D71" s="182">
        <v>539690580</v>
      </c>
      <c r="E71" s="182">
        <v>373632230</v>
      </c>
      <c r="F71" s="171"/>
    </row>
    <row r="72" spans="1:6" ht="39" customHeight="1">
      <c r="A72" s="169" t="s">
        <v>1186</v>
      </c>
      <c r="B72" s="168" t="s">
        <v>1187</v>
      </c>
      <c r="C72" s="169" t="s">
        <v>1188</v>
      </c>
      <c r="D72" s="182">
        <v>539690580</v>
      </c>
      <c r="E72" s="182">
        <v>304179674</v>
      </c>
      <c r="F72" s="171"/>
    </row>
    <row r="73" spans="1:6" ht="48" customHeight="1">
      <c r="A73" s="169" t="s">
        <v>1189</v>
      </c>
      <c r="B73" s="168" t="s">
        <v>1190</v>
      </c>
      <c r="C73" s="169" t="s">
        <v>1191</v>
      </c>
      <c r="D73" s="182">
        <v>0</v>
      </c>
      <c r="E73" s="182">
        <v>0</v>
      </c>
      <c r="F73" s="171"/>
    </row>
    <row r="74" spans="1:6" ht="39" customHeight="1">
      <c r="A74" s="169" t="s">
        <v>1192</v>
      </c>
      <c r="B74" s="168" t="s">
        <v>1193</v>
      </c>
      <c r="C74" s="169" t="s">
        <v>1194</v>
      </c>
      <c r="D74" s="182">
        <v>0</v>
      </c>
      <c r="E74" s="182">
        <v>0</v>
      </c>
      <c r="F74" s="171"/>
    </row>
    <row r="75" spans="1:6" ht="39" customHeight="1">
      <c r="A75" s="169" t="s">
        <v>1195</v>
      </c>
      <c r="B75" s="168" t="s">
        <v>1196</v>
      </c>
      <c r="C75" s="169" t="s">
        <v>1197</v>
      </c>
      <c r="D75" s="182">
        <v>0</v>
      </c>
      <c r="E75" s="182">
        <v>69452556</v>
      </c>
      <c r="F75" s="171"/>
    </row>
    <row r="76" spans="1:6" ht="39" customHeight="1">
      <c r="A76" s="169" t="s">
        <v>1198</v>
      </c>
      <c r="B76" s="168" t="s">
        <v>1199</v>
      </c>
      <c r="C76" s="169" t="s">
        <v>1200</v>
      </c>
      <c r="D76" s="182">
        <v>12443115</v>
      </c>
      <c r="E76" s="182">
        <v>8279564</v>
      </c>
      <c r="F76" s="171"/>
    </row>
    <row r="77" spans="1:6" ht="61.15" customHeight="1">
      <c r="A77" s="169" t="s">
        <v>1201</v>
      </c>
      <c r="B77" s="168" t="s">
        <v>1202</v>
      </c>
      <c r="C77" s="169" t="s">
        <v>1203</v>
      </c>
      <c r="D77" s="182">
        <v>92966109</v>
      </c>
      <c r="E77" s="182">
        <v>42340004</v>
      </c>
      <c r="F77" s="171"/>
    </row>
    <row r="78" spans="1:6" ht="39" customHeight="1">
      <c r="A78" s="169" t="s">
        <v>1204</v>
      </c>
      <c r="B78" s="168" t="s">
        <v>1205</v>
      </c>
      <c r="C78" s="169" t="s">
        <v>1206</v>
      </c>
      <c r="D78" s="182">
        <v>0</v>
      </c>
      <c r="E78" s="182">
        <v>0</v>
      </c>
      <c r="F78" s="171"/>
    </row>
    <row r="79" spans="1:6" ht="39" customHeight="1">
      <c r="A79" s="169" t="s">
        <v>1207</v>
      </c>
      <c r="B79" s="168" t="s">
        <v>1208</v>
      </c>
      <c r="C79" s="169" t="s">
        <v>1209</v>
      </c>
      <c r="D79" s="182">
        <v>18000000</v>
      </c>
      <c r="E79" s="182">
        <v>9000000</v>
      </c>
      <c r="F79" s="171"/>
    </row>
    <row r="80" spans="1:6" ht="39" customHeight="1">
      <c r="A80" s="169" t="s">
        <v>1210</v>
      </c>
      <c r="B80" s="168" t="s">
        <v>1211</v>
      </c>
      <c r="C80" s="169" t="s">
        <v>1212</v>
      </c>
      <c r="D80" s="182">
        <v>362549204</v>
      </c>
      <c r="E80" s="182">
        <v>306732840</v>
      </c>
      <c r="F80" s="171"/>
    </row>
    <row r="81" spans="1:6" ht="39" customHeight="1">
      <c r="A81" s="169" t="s">
        <v>1213</v>
      </c>
      <c r="B81" s="168" t="s">
        <v>1214</v>
      </c>
      <c r="C81" s="169" t="s">
        <v>1215</v>
      </c>
      <c r="D81" s="182">
        <v>35200000</v>
      </c>
      <c r="E81" s="182">
        <v>20350000</v>
      </c>
      <c r="F81" s="171"/>
    </row>
    <row r="82" spans="1:6" ht="39" customHeight="1">
      <c r="A82" s="169" t="s">
        <v>1216</v>
      </c>
      <c r="B82" s="168" t="s">
        <v>1217</v>
      </c>
      <c r="C82" s="169" t="s">
        <v>1218</v>
      </c>
      <c r="D82" s="182">
        <v>16464516</v>
      </c>
      <c r="E82" s="182">
        <v>8800000</v>
      </c>
      <c r="F82" s="171"/>
    </row>
    <row r="83" spans="1:6" ht="39" customHeight="1">
      <c r="A83" s="169" t="s">
        <v>1219</v>
      </c>
      <c r="B83" s="168" t="s">
        <v>1220</v>
      </c>
      <c r="C83" s="169" t="s">
        <v>1221</v>
      </c>
      <c r="D83" s="182">
        <v>0</v>
      </c>
      <c r="E83" s="182">
        <v>0</v>
      </c>
      <c r="F83" s="171"/>
    </row>
    <row r="84" spans="1:6" ht="39" customHeight="1">
      <c r="A84" s="169" t="s">
        <v>1222</v>
      </c>
      <c r="B84" s="168" t="s">
        <v>1223</v>
      </c>
      <c r="C84" s="169" t="s">
        <v>1224</v>
      </c>
      <c r="D84" s="182">
        <v>0</v>
      </c>
      <c r="E84" s="182">
        <v>0</v>
      </c>
      <c r="F84" s="171"/>
    </row>
    <row r="85" spans="1:6" ht="46.15" customHeight="1">
      <c r="A85" s="169" t="s">
        <v>1225</v>
      </c>
      <c r="B85" s="168" t="s">
        <v>1226</v>
      </c>
      <c r="C85" s="169" t="s">
        <v>1227</v>
      </c>
      <c r="D85" s="182">
        <v>0</v>
      </c>
      <c r="E85" s="182">
        <v>0</v>
      </c>
      <c r="F85" s="171"/>
    </row>
    <row r="86" spans="1:6" ht="39" customHeight="1">
      <c r="A86" s="169" t="s">
        <v>1228</v>
      </c>
      <c r="B86" s="168" t="s">
        <v>1229</v>
      </c>
      <c r="C86" s="169" t="s">
        <v>1230</v>
      </c>
      <c r="D86" s="182">
        <v>14520000</v>
      </c>
      <c r="E86" s="182">
        <v>24640000</v>
      </c>
      <c r="F86" s="171"/>
    </row>
    <row r="87" spans="1:6" ht="39" customHeight="1">
      <c r="A87" s="169" t="s">
        <v>1231</v>
      </c>
      <c r="B87" s="168" t="s">
        <v>1232</v>
      </c>
      <c r="C87" s="169" t="s">
        <v>1233</v>
      </c>
      <c r="D87" s="182">
        <v>11000000</v>
      </c>
      <c r="E87" s="182">
        <v>11000000</v>
      </c>
      <c r="F87" s="171"/>
    </row>
    <row r="88" spans="1:6" ht="39" customHeight="1">
      <c r="A88" s="169" t="s">
        <v>1234</v>
      </c>
      <c r="B88" s="168" t="s">
        <v>1235</v>
      </c>
      <c r="C88" s="169" t="s">
        <v>1236</v>
      </c>
      <c r="D88" s="182">
        <v>3520000</v>
      </c>
      <c r="E88" s="182">
        <v>13640000</v>
      </c>
      <c r="F88" s="171"/>
    </row>
    <row r="89" spans="1:6" ht="60" customHeight="1">
      <c r="A89" s="169" t="s">
        <v>1237</v>
      </c>
      <c r="B89" s="168" t="s">
        <v>1238</v>
      </c>
      <c r="C89" s="169" t="s">
        <v>1239</v>
      </c>
      <c r="D89" s="182">
        <v>0</v>
      </c>
      <c r="E89" s="182">
        <v>0</v>
      </c>
      <c r="F89" s="171"/>
    </row>
    <row r="90" spans="1:6" ht="39" customHeight="1">
      <c r="A90" s="169" t="s">
        <v>1240</v>
      </c>
      <c r="B90" s="168" t="s">
        <v>1241</v>
      </c>
      <c r="C90" s="169" t="s">
        <v>1242</v>
      </c>
      <c r="D90" s="182">
        <v>47719033</v>
      </c>
      <c r="E90" s="182">
        <v>35075529</v>
      </c>
      <c r="F90" s="171"/>
    </row>
    <row r="91" spans="1:6" ht="39" customHeight="1">
      <c r="A91" s="169" t="s">
        <v>1243</v>
      </c>
      <c r="B91" s="168" t="s">
        <v>1244</v>
      </c>
      <c r="C91" s="169" t="s">
        <v>1245</v>
      </c>
      <c r="D91" s="182">
        <v>0</v>
      </c>
      <c r="E91" s="182">
        <v>0</v>
      </c>
      <c r="F91" s="171"/>
    </row>
    <row r="92" spans="1:6" ht="39" customHeight="1">
      <c r="A92" s="169" t="s">
        <v>1246</v>
      </c>
      <c r="B92" s="168" t="s">
        <v>1247</v>
      </c>
      <c r="C92" s="169" t="s">
        <v>1248</v>
      </c>
      <c r="D92" s="182">
        <v>0</v>
      </c>
      <c r="E92" s="182">
        <v>0</v>
      </c>
      <c r="F92" s="171"/>
    </row>
    <row r="93" spans="1:6" ht="39" customHeight="1">
      <c r="A93" s="169" t="s">
        <v>1249</v>
      </c>
      <c r="B93" s="168" t="s">
        <v>1250</v>
      </c>
      <c r="C93" s="169" t="s">
        <v>1251</v>
      </c>
      <c r="D93" s="182">
        <v>11000000</v>
      </c>
      <c r="E93" s="182">
        <v>11000000</v>
      </c>
      <c r="F93" s="171"/>
    </row>
    <row r="94" spans="1:6" ht="48" customHeight="1">
      <c r="A94" s="169" t="s">
        <v>1252</v>
      </c>
      <c r="B94" s="168" t="s">
        <v>1253</v>
      </c>
      <c r="C94" s="169" t="s">
        <v>1254</v>
      </c>
      <c r="D94" s="182">
        <v>0</v>
      </c>
      <c r="E94" s="182">
        <v>0</v>
      </c>
      <c r="F94" s="171"/>
    </row>
    <row r="95" spans="1:6" ht="39" customHeight="1">
      <c r="A95" s="169" t="s">
        <v>1255</v>
      </c>
      <c r="B95" s="168" t="s">
        <v>1256</v>
      </c>
      <c r="C95" s="169" t="s">
        <v>1257</v>
      </c>
      <c r="D95" s="182">
        <v>0</v>
      </c>
      <c r="E95" s="182">
        <v>0</v>
      </c>
      <c r="F95" s="171"/>
    </row>
    <row r="96" spans="1:6" ht="39" customHeight="1">
      <c r="A96" s="169" t="s">
        <v>1258</v>
      </c>
      <c r="B96" s="168" t="s">
        <v>1259</v>
      </c>
      <c r="C96" s="169" t="s">
        <v>1260</v>
      </c>
      <c r="D96" s="182">
        <v>3534743</v>
      </c>
      <c r="E96" s="182">
        <v>2598187</v>
      </c>
      <c r="F96" s="171"/>
    </row>
    <row r="97" spans="1:6" ht="39" customHeight="1">
      <c r="A97" s="169" t="s">
        <v>1261</v>
      </c>
      <c r="B97" s="168" t="s">
        <v>1262</v>
      </c>
      <c r="C97" s="169" t="s">
        <v>1263</v>
      </c>
      <c r="D97" s="182">
        <v>0</v>
      </c>
      <c r="E97" s="182">
        <v>0</v>
      </c>
      <c r="F97" s="171"/>
    </row>
    <row r="98" spans="1:6" ht="48" customHeight="1">
      <c r="A98" s="169" t="s">
        <v>1264</v>
      </c>
      <c r="B98" s="168" t="s">
        <v>1265</v>
      </c>
      <c r="C98" s="169" t="s">
        <v>1266</v>
      </c>
      <c r="D98" s="182">
        <v>0</v>
      </c>
      <c r="E98" s="182">
        <v>0</v>
      </c>
      <c r="F98" s="171"/>
    </row>
    <row r="99" spans="1:6" ht="45" customHeight="1">
      <c r="A99" s="169" t="s">
        <v>1267</v>
      </c>
      <c r="B99" s="168" t="s">
        <v>1268</v>
      </c>
      <c r="C99" s="169" t="s">
        <v>1269</v>
      </c>
      <c r="D99" s="182">
        <v>3534743</v>
      </c>
      <c r="E99" s="182">
        <v>2598187</v>
      </c>
      <c r="F99" s="171"/>
    </row>
    <row r="100" spans="1:6" ht="39" customHeight="1">
      <c r="A100" s="169" t="s">
        <v>1270</v>
      </c>
      <c r="B100" s="168" t="s">
        <v>1271</v>
      </c>
      <c r="C100" s="169" t="s">
        <v>1272</v>
      </c>
      <c r="D100" s="182">
        <v>0</v>
      </c>
      <c r="E100" s="182">
        <v>0</v>
      </c>
      <c r="F100" s="171"/>
    </row>
    <row r="101" spans="1:6" ht="39" customHeight="1">
      <c r="A101" s="169" t="s">
        <v>1273</v>
      </c>
      <c r="B101" s="168" t="s">
        <v>1274</v>
      </c>
      <c r="C101" s="169" t="s">
        <v>1275</v>
      </c>
      <c r="D101" s="182">
        <v>0</v>
      </c>
      <c r="E101" s="182">
        <v>0</v>
      </c>
      <c r="F101" s="171"/>
    </row>
    <row r="102" spans="1:6" ht="39" customHeight="1">
      <c r="A102" s="169" t="s">
        <v>1276</v>
      </c>
      <c r="B102" s="168" t="s">
        <v>1277</v>
      </c>
      <c r="C102" s="169" t="s">
        <v>1278</v>
      </c>
      <c r="D102" s="182">
        <v>0</v>
      </c>
      <c r="E102" s="182">
        <v>0</v>
      </c>
      <c r="F102" s="171"/>
    </row>
    <row r="103" spans="1:6" ht="39" customHeight="1">
      <c r="A103" s="169" t="s">
        <v>1279</v>
      </c>
      <c r="B103" s="168" t="s">
        <v>1280</v>
      </c>
      <c r="C103" s="169" t="s">
        <v>1281</v>
      </c>
      <c r="D103" s="182">
        <v>0</v>
      </c>
      <c r="E103" s="182">
        <v>0</v>
      </c>
      <c r="F103" s="171"/>
    </row>
    <row r="104" spans="1:6" ht="39" customHeight="1">
      <c r="A104" s="169" t="s">
        <v>1282</v>
      </c>
      <c r="B104" s="168" t="s">
        <v>1283</v>
      </c>
      <c r="C104" s="169" t="s">
        <v>1284</v>
      </c>
      <c r="D104" s="182">
        <v>0</v>
      </c>
      <c r="E104" s="182">
        <v>0</v>
      </c>
      <c r="F104" s="171"/>
    </row>
    <row r="105" spans="1:6" ht="39" customHeight="1">
      <c r="A105" s="174" t="s">
        <v>1285</v>
      </c>
      <c r="B105" s="173" t="s">
        <v>1286</v>
      </c>
      <c r="C105" s="174" t="s">
        <v>1287</v>
      </c>
      <c r="D105" s="181">
        <v>1424492300</v>
      </c>
      <c r="E105" s="181">
        <v>1468185554</v>
      </c>
      <c r="F105" s="175"/>
    </row>
    <row r="106" spans="1:6" ht="39" customHeight="1">
      <c r="A106" s="169" t="s">
        <v>1288</v>
      </c>
      <c r="B106" s="168" t="s">
        <v>1289</v>
      </c>
      <c r="C106" s="169" t="s">
        <v>1290</v>
      </c>
      <c r="D106" s="182">
        <v>233350546562</v>
      </c>
      <c r="E106" s="182">
        <v>207716161452</v>
      </c>
      <c r="F106" s="171"/>
    </row>
    <row r="107" spans="1:6" ht="39" customHeight="1">
      <c r="A107" s="169" t="s">
        <v>1291</v>
      </c>
      <c r="B107" s="168" t="s">
        <v>1292</v>
      </c>
      <c r="C107" s="169" t="s">
        <v>1293</v>
      </c>
      <c r="D107" s="178">
        <v>24030979.649999999</v>
      </c>
      <c r="E107" s="178">
        <v>22924559.550000001</v>
      </c>
      <c r="F107" s="171"/>
    </row>
    <row r="108" spans="1:6" ht="39" customHeight="1">
      <c r="A108" s="169" t="s">
        <v>1294</v>
      </c>
      <c r="B108" s="168" t="s">
        <v>1295</v>
      </c>
      <c r="C108" s="169" t="s">
        <v>1296</v>
      </c>
      <c r="D108" s="178">
        <v>9710.4</v>
      </c>
      <c r="E108" s="178">
        <v>9060.85</v>
      </c>
      <c r="F108" s="171"/>
    </row>
    <row r="109" spans="1:6" s="5" customFormat="1" ht="16.899999999999999" customHeight="1">
      <c r="A109" s="191" t="s">
        <v>1320</v>
      </c>
      <c r="B109" s="192"/>
      <c r="C109" s="192"/>
      <c r="D109" s="192"/>
      <c r="E109" s="192"/>
      <c r="F109" s="192"/>
    </row>
    <row r="110" spans="1:6" s="5" customFormat="1" ht="29.65" customHeight="1">
      <c r="A110" s="205" t="s">
        <v>1321</v>
      </c>
      <c r="B110" s="205"/>
      <c r="C110" s="205"/>
      <c r="D110" s="205"/>
      <c r="E110" s="205"/>
      <c r="F110" s="205"/>
    </row>
    <row r="111" spans="1:6" s="7" customFormat="1" ht="16.899999999999999" customHeight="1">
      <c r="A111" s="5"/>
      <c r="B111" s="5"/>
      <c r="C111" s="5"/>
      <c r="D111" s="183"/>
      <c r="E111" s="183"/>
      <c r="F111" s="5"/>
    </row>
    <row r="112" spans="1:6" s="5" customFormat="1" ht="16.899999999999999" customHeight="1">
      <c r="A112" s="17" t="s">
        <v>10</v>
      </c>
      <c r="B112" s="6"/>
      <c r="C112" s="6"/>
      <c r="D112" s="183"/>
      <c r="E112" s="184" t="s">
        <v>11</v>
      </c>
      <c r="F112" s="6"/>
    </row>
    <row r="113" spans="1:6" s="5" customFormat="1" ht="16.899999999999999" customHeight="1">
      <c r="A113" s="18" t="s">
        <v>12</v>
      </c>
      <c r="B113" s="8"/>
      <c r="C113" s="8"/>
      <c r="D113" s="185"/>
      <c r="E113" s="186" t="s">
        <v>13</v>
      </c>
      <c r="F113" s="8"/>
    </row>
    <row r="114" spans="1:6" s="5" customFormat="1" ht="16.899999999999999" customHeight="1">
      <c r="A114" s="6"/>
      <c r="B114" s="6"/>
      <c r="C114" s="6"/>
      <c r="D114" s="187"/>
      <c r="E114" s="187"/>
      <c r="F114" s="6"/>
    </row>
    <row r="115" spans="1:6" s="5" customFormat="1" ht="16.899999999999999" customHeight="1">
      <c r="A115" s="6"/>
      <c r="B115" s="6"/>
      <c r="C115" s="6"/>
      <c r="D115" s="187"/>
      <c r="E115" s="187"/>
      <c r="F115" s="6"/>
    </row>
    <row r="116" spans="1:6" s="5" customFormat="1" ht="16.899999999999999" customHeight="1">
      <c r="A116" s="6"/>
      <c r="B116" s="6"/>
      <c r="C116" s="6"/>
      <c r="D116" s="187"/>
      <c r="E116" s="187"/>
      <c r="F116" s="6"/>
    </row>
    <row r="117" spans="1:6" s="5" customFormat="1" ht="16.899999999999999" customHeight="1">
      <c r="A117" s="6"/>
      <c r="B117" s="6"/>
      <c r="C117" s="6"/>
      <c r="D117" s="187"/>
      <c r="E117" s="187"/>
      <c r="F117" s="6"/>
    </row>
    <row r="118" spans="1:6" s="5" customFormat="1" ht="16.899999999999999" customHeight="1">
      <c r="A118" s="6"/>
      <c r="B118" s="6"/>
      <c r="C118" s="6"/>
      <c r="D118" s="187"/>
      <c r="E118" s="187"/>
      <c r="F118" s="6"/>
    </row>
    <row r="119" spans="1:6" s="5" customFormat="1" ht="16.899999999999999" customHeight="1">
      <c r="A119" s="6"/>
      <c r="B119" s="6"/>
      <c r="C119" s="6"/>
      <c r="D119" s="187"/>
      <c r="E119" s="187"/>
      <c r="F119" s="6"/>
    </row>
    <row r="120" spans="1:6" s="5" customFormat="1" ht="16.899999999999999" customHeight="1">
      <c r="A120" s="72"/>
      <c r="B120" s="72"/>
      <c r="C120" s="6"/>
      <c r="D120" s="187"/>
      <c r="E120" s="188"/>
      <c r="F120" s="72"/>
    </row>
    <row r="121" spans="1:6" s="5" customFormat="1" ht="16.899999999999999" customHeight="1">
      <c r="A121" s="16" t="s">
        <v>14</v>
      </c>
      <c r="B121" s="71"/>
      <c r="C121" s="6"/>
      <c r="D121" s="183"/>
      <c r="E121" s="189" t="s">
        <v>1299</v>
      </c>
      <c r="F121" s="71"/>
    </row>
    <row r="122" spans="1:6" ht="16.899999999999999" customHeight="1">
      <c r="A122" s="70" t="s">
        <v>592</v>
      </c>
      <c r="B122" s="6"/>
      <c r="C122" s="6"/>
      <c r="D122" s="183"/>
      <c r="E122" s="190" t="s">
        <v>1307</v>
      </c>
      <c r="F122" s="6"/>
    </row>
    <row r="123" spans="1:6">
      <c r="A123" s="6" t="s">
        <v>1308</v>
      </c>
      <c r="B123" s="6"/>
      <c r="C123" s="6"/>
      <c r="D123" s="183"/>
      <c r="E123" s="187" t="s">
        <v>1309</v>
      </c>
      <c r="F123" s="6"/>
    </row>
  </sheetData>
  <mergeCells count="21">
    <mergeCell ref="A110:F11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5:F5"/>
    <mergeCell ref="A7:B7"/>
    <mergeCell ref="C7:F7"/>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16" zoomScale="85" zoomScaleNormal="100" zoomScaleSheetLayoutView="85" workbookViewId="0">
      <selection activeCell="E95" sqref="E95"/>
    </sheetView>
  </sheetViews>
  <sheetFormatPr defaultColWidth="8.7109375" defaultRowHeight="12.75"/>
  <cols>
    <col min="1" max="1" width="8.7109375" style="12"/>
    <col min="2" max="2" width="46.28515625" style="12" customWidth="1"/>
    <col min="3" max="3" width="10.7109375" style="12" bestFit="1" customWidth="1"/>
    <col min="4" max="6" width="36.7109375" style="12" customWidth="1"/>
    <col min="7" max="16384" width="8.7109375" style="21"/>
  </cols>
  <sheetData>
    <row r="1" spans="1:6" ht="54.75" customHeight="1">
      <c r="A1" s="207" t="s">
        <v>638</v>
      </c>
      <c r="B1" s="207"/>
      <c r="C1" s="207"/>
      <c r="D1" s="207"/>
      <c r="E1" s="207"/>
      <c r="F1" s="207"/>
    </row>
    <row r="2" spans="1:6" ht="54.75" customHeight="1">
      <c r="A2" s="208" t="s">
        <v>639</v>
      </c>
      <c r="B2" s="208"/>
      <c r="C2" s="208"/>
      <c r="D2" s="208"/>
      <c r="E2" s="208"/>
      <c r="F2" s="208"/>
    </row>
    <row r="3" spans="1:6" ht="22.5" customHeight="1">
      <c r="A3" s="209" t="s">
        <v>588</v>
      </c>
      <c r="B3" s="209"/>
      <c r="C3" s="209"/>
      <c r="D3" s="209"/>
      <c r="E3" s="209"/>
      <c r="F3" s="209"/>
    </row>
    <row r="4" spans="1:6" ht="21" customHeight="1">
      <c r="A4" s="209"/>
      <c r="B4" s="209"/>
      <c r="C4" s="209"/>
      <c r="D4" s="209"/>
      <c r="E4" s="209"/>
      <c r="F4" s="209"/>
    </row>
    <row r="5" spans="1:6" ht="16.149999999999999" customHeight="1">
      <c r="A5" s="210" t="str">
        <f>TONGQUAN!C2</f>
        <v>Tháng 05 năm 2025
/ May 2025</v>
      </c>
      <c r="B5" s="210"/>
      <c r="C5" s="210"/>
      <c r="D5" s="210"/>
      <c r="E5" s="210"/>
      <c r="F5" s="210"/>
    </row>
    <row r="7" spans="1:6" ht="16.899999999999999" customHeight="1">
      <c r="A7" s="100" t="s">
        <v>2</v>
      </c>
      <c r="C7" s="211" t="str">
        <f>TONGQUAN!D5</f>
        <v>Công ty TNHH quản lý quỹ đầu tư chứng khoán Vietcombank</v>
      </c>
      <c r="D7" s="211"/>
      <c r="E7" s="211"/>
      <c r="F7" s="211"/>
    </row>
    <row r="8" spans="1:6" ht="16.899999999999999" customHeight="1">
      <c r="A8" s="12" t="s">
        <v>15</v>
      </c>
      <c r="C8" s="206" t="str">
        <f>TONGQUAN!D6</f>
        <v>Vietcombank Fund Management Company Limited</v>
      </c>
      <c r="D8" s="206"/>
      <c r="E8" s="206"/>
      <c r="F8" s="206"/>
    </row>
    <row r="9" spans="1:6" ht="16.899999999999999" customHeight="1">
      <c r="A9" s="100" t="s">
        <v>3</v>
      </c>
      <c r="C9" s="211" t="str">
        <f>TONGQUAN!D7</f>
        <v>Ngân hàng TNHH Một thành viên Standard Chartered (Việt Nam)</v>
      </c>
      <c r="D9" s="211"/>
      <c r="E9" s="211"/>
      <c r="F9" s="211"/>
    </row>
    <row r="10" spans="1:6" ht="16.899999999999999" customHeight="1">
      <c r="A10" s="12" t="s">
        <v>4</v>
      </c>
      <c r="C10" s="206" t="str">
        <f>TONGQUAN!D8</f>
        <v>Standard Chartered Bank (Vietnam) Limited</v>
      </c>
      <c r="D10" s="206"/>
      <c r="E10" s="206"/>
      <c r="F10" s="206"/>
    </row>
    <row r="11" spans="1:6" ht="16.899999999999999" customHeight="1">
      <c r="A11" s="100" t="s">
        <v>5</v>
      </c>
      <c r="C11" s="211" t="str">
        <f>TONGQUAN!D9</f>
        <v>Quỹ Đầu Tư Thu Nhập Chủ Động VCBF</v>
      </c>
      <c r="D11" s="211"/>
      <c r="E11" s="211"/>
      <c r="F11" s="211"/>
    </row>
    <row r="12" spans="1:6" ht="16.899999999999999" customHeight="1">
      <c r="A12" s="12" t="s">
        <v>6</v>
      </c>
      <c r="C12" s="206" t="str">
        <f>TONGQUAN!D10</f>
        <v>VCBF Active Income Fund (VCBAIF)</v>
      </c>
      <c r="D12" s="206"/>
      <c r="E12" s="206"/>
      <c r="F12" s="206"/>
    </row>
    <row r="13" spans="1:6" ht="16.899999999999999" customHeight="1">
      <c r="A13" s="100" t="s">
        <v>7</v>
      </c>
      <c r="C13" s="211" t="str">
        <f>TONGQUAN!D11</f>
        <v>Ngày 02 tháng 06 năm 2025</v>
      </c>
      <c r="D13" s="211"/>
      <c r="E13" s="211"/>
      <c r="F13" s="211"/>
    </row>
    <row r="14" spans="1:6" ht="16.899999999999999" customHeight="1">
      <c r="A14" s="12" t="s">
        <v>8</v>
      </c>
      <c r="C14" s="206" t="str">
        <f>TONGQUAN!D12</f>
        <v>02 Jun 2025</v>
      </c>
      <c r="D14" s="206"/>
      <c r="E14" s="206"/>
      <c r="F14" s="206"/>
    </row>
    <row r="15" spans="1:6" ht="16.899999999999999" customHeight="1"/>
    <row r="16" spans="1:6" ht="16.899999999999999" customHeight="1">
      <c r="A16" s="94" t="s">
        <v>636</v>
      </c>
      <c r="B16" s="95" t="s">
        <v>637</v>
      </c>
    </row>
    <row r="17" spans="1:6" ht="16.899999999999999" customHeight="1">
      <c r="A17" s="19" t="s">
        <v>21</v>
      </c>
      <c r="B17" s="20" t="s">
        <v>24</v>
      </c>
    </row>
    <row r="18" spans="1:6" ht="38.25">
      <c r="A18" s="144" t="s">
        <v>17</v>
      </c>
      <c r="B18" s="144" t="s">
        <v>18</v>
      </c>
      <c r="C18" s="144" t="s">
        <v>19</v>
      </c>
      <c r="D18" s="145" t="s">
        <v>1312</v>
      </c>
      <c r="E18" s="145" t="s">
        <v>1313</v>
      </c>
      <c r="F18" s="145" t="s">
        <v>642</v>
      </c>
    </row>
    <row r="19" spans="1:6" s="23" customFormat="1" ht="25.5">
      <c r="A19" s="146" t="s">
        <v>16</v>
      </c>
      <c r="B19" s="147" t="s">
        <v>32</v>
      </c>
      <c r="C19" s="148" t="s">
        <v>49</v>
      </c>
      <c r="D19" s="149">
        <v>1437786067</v>
      </c>
      <c r="E19" s="149">
        <v>598246028</v>
      </c>
      <c r="F19" s="149">
        <v>2124895974</v>
      </c>
    </row>
    <row r="20" spans="1:6" ht="25.5">
      <c r="A20" s="75">
        <v>1</v>
      </c>
      <c r="B20" s="76" t="s">
        <v>593</v>
      </c>
      <c r="C20" s="77" t="s">
        <v>56</v>
      </c>
      <c r="D20" s="150">
        <v>0</v>
      </c>
      <c r="E20" s="150">
        <v>0</v>
      </c>
      <c r="F20" s="150">
        <v>0</v>
      </c>
    </row>
    <row r="21" spans="1:6">
      <c r="A21" s="98" t="s">
        <v>594</v>
      </c>
      <c r="B21" s="98" t="s">
        <v>594</v>
      </c>
      <c r="C21" s="98" t="s">
        <v>594</v>
      </c>
      <c r="D21" s="151" t="s">
        <v>594</v>
      </c>
      <c r="E21" s="151" t="s">
        <v>595</v>
      </c>
      <c r="F21" s="151" t="s">
        <v>595</v>
      </c>
    </row>
    <row r="22" spans="1:6" ht="25.5">
      <c r="A22" s="75">
        <v>2</v>
      </c>
      <c r="B22" s="76" t="s">
        <v>311</v>
      </c>
      <c r="C22" s="77" t="s">
        <v>50</v>
      </c>
      <c r="D22" s="150">
        <v>1437160000</v>
      </c>
      <c r="E22" s="150">
        <v>597750000</v>
      </c>
      <c r="F22" s="150">
        <v>2081810000</v>
      </c>
    </row>
    <row r="23" spans="1:6">
      <c r="A23" s="98" t="s">
        <v>594</v>
      </c>
      <c r="B23" s="98" t="s">
        <v>594</v>
      </c>
      <c r="C23" s="98" t="s">
        <v>594</v>
      </c>
      <c r="D23" s="151" t="s">
        <v>594</v>
      </c>
      <c r="E23" s="151" t="s">
        <v>595</v>
      </c>
      <c r="F23" s="151" t="s">
        <v>595</v>
      </c>
    </row>
    <row r="24" spans="1:6" ht="25.5">
      <c r="A24" s="78"/>
      <c r="B24" s="79" t="s">
        <v>312</v>
      </c>
      <c r="C24" s="80" t="s">
        <v>51</v>
      </c>
      <c r="D24" s="150">
        <v>1437160000</v>
      </c>
      <c r="E24" s="150">
        <v>597750000</v>
      </c>
      <c r="F24" s="150">
        <v>2081810000</v>
      </c>
    </row>
    <row r="25" spans="1:6" ht="25.5">
      <c r="A25" s="78"/>
      <c r="B25" s="79" t="s">
        <v>313</v>
      </c>
      <c r="C25" s="80" t="s">
        <v>52</v>
      </c>
      <c r="D25" s="150">
        <v>0</v>
      </c>
      <c r="E25" s="150">
        <v>0</v>
      </c>
      <c r="F25" s="150">
        <v>0</v>
      </c>
    </row>
    <row r="26" spans="1:6" ht="25.5">
      <c r="A26" s="75">
        <v>3</v>
      </c>
      <c r="B26" s="76" t="s">
        <v>314</v>
      </c>
      <c r="C26" s="77" t="s">
        <v>53</v>
      </c>
      <c r="D26" s="150">
        <v>626067</v>
      </c>
      <c r="E26" s="150">
        <v>496028</v>
      </c>
      <c r="F26" s="150">
        <v>43085974</v>
      </c>
    </row>
    <row r="27" spans="1:6">
      <c r="A27" s="98" t="s">
        <v>594</v>
      </c>
      <c r="B27" s="98" t="s">
        <v>594</v>
      </c>
      <c r="C27" s="98" t="s">
        <v>594</v>
      </c>
      <c r="D27" s="151" t="s">
        <v>594</v>
      </c>
      <c r="E27" s="151" t="s">
        <v>594</v>
      </c>
      <c r="F27" s="151" t="s">
        <v>594</v>
      </c>
    </row>
    <row r="28" spans="1:6" ht="25.5">
      <c r="A28" s="78"/>
      <c r="B28" s="79" t="s">
        <v>275</v>
      </c>
      <c r="C28" s="80" t="s">
        <v>54</v>
      </c>
      <c r="D28" s="150">
        <v>626067</v>
      </c>
      <c r="E28" s="150">
        <v>496028</v>
      </c>
      <c r="F28" s="150">
        <v>43085974</v>
      </c>
    </row>
    <row r="29" spans="1:6" ht="25.5">
      <c r="A29" s="78"/>
      <c r="B29" s="79" t="s">
        <v>709</v>
      </c>
      <c r="C29" s="80" t="s">
        <v>55</v>
      </c>
      <c r="D29" s="150">
        <v>0</v>
      </c>
      <c r="E29" s="150">
        <v>0</v>
      </c>
      <c r="F29" s="150">
        <v>0</v>
      </c>
    </row>
    <row r="30" spans="1:6" ht="25.5">
      <c r="A30" s="78"/>
      <c r="B30" s="79" t="s">
        <v>340</v>
      </c>
      <c r="C30" s="80" t="s">
        <v>272</v>
      </c>
      <c r="D30" s="150">
        <v>0</v>
      </c>
      <c r="E30" s="150">
        <v>0</v>
      </c>
      <c r="F30" s="150">
        <v>0</v>
      </c>
    </row>
    <row r="31" spans="1:6" s="23" customFormat="1" ht="25.5">
      <c r="A31" s="75">
        <v>4</v>
      </c>
      <c r="B31" s="76" t="s">
        <v>315</v>
      </c>
      <c r="C31" s="77" t="s">
        <v>56</v>
      </c>
      <c r="D31" s="150">
        <v>0</v>
      </c>
      <c r="E31" s="150">
        <v>0</v>
      </c>
      <c r="F31" s="150">
        <v>0</v>
      </c>
    </row>
    <row r="32" spans="1:6">
      <c r="A32" s="98" t="s">
        <v>594</v>
      </c>
      <c r="B32" s="98" t="s">
        <v>594</v>
      </c>
      <c r="C32" s="98" t="s">
        <v>594</v>
      </c>
      <c r="D32" s="151" t="s">
        <v>594</v>
      </c>
      <c r="E32" s="151" t="s">
        <v>594</v>
      </c>
      <c r="F32" s="151" t="s">
        <v>594</v>
      </c>
    </row>
    <row r="33" spans="1:6" ht="25.5">
      <c r="A33" s="81"/>
      <c r="B33" s="82" t="s">
        <v>316</v>
      </c>
      <c r="C33" s="83" t="s">
        <v>57</v>
      </c>
      <c r="D33" s="150">
        <v>0</v>
      </c>
      <c r="E33" s="150">
        <v>0</v>
      </c>
      <c r="F33" s="150">
        <v>0</v>
      </c>
    </row>
    <row r="34" spans="1:6" ht="25.5">
      <c r="A34" s="81"/>
      <c r="B34" s="82" t="s">
        <v>317</v>
      </c>
      <c r="C34" s="83" t="s">
        <v>58</v>
      </c>
      <c r="D34" s="150">
        <v>0</v>
      </c>
      <c r="E34" s="150">
        <v>0</v>
      </c>
      <c r="F34" s="150">
        <v>0</v>
      </c>
    </row>
    <row r="35" spans="1:6" ht="76.5">
      <c r="A35" s="81"/>
      <c r="B35" s="82" t="s">
        <v>33</v>
      </c>
      <c r="C35" s="83" t="s">
        <v>59</v>
      </c>
      <c r="D35" s="150">
        <v>0</v>
      </c>
      <c r="E35" s="150">
        <v>0</v>
      </c>
      <c r="F35" s="150">
        <v>0</v>
      </c>
    </row>
    <row r="36" spans="1:6" ht="25.5">
      <c r="A36" s="146" t="s">
        <v>21</v>
      </c>
      <c r="B36" s="147" t="s">
        <v>318</v>
      </c>
      <c r="C36" s="148" t="s">
        <v>60</v>
      </c>
      <c r="D36" s="153">
        <v>512394507</v>
      </c>
      <c r="E36" s="153">
        <v>463458630</v>
      </c>
      <c r="F36" s="153">
        <v>1933268390</v>
      </c>
    </row>
    <row r="37" spans="1:6" ht="38.25">
      <c r="A37" s="75">
        <v>1</v>
      </c>
      <c r="B37" s="76" t="s">
        <v>596</v>
      </c>
      <c r="C37" s="77" t="s">
        <v>61</v>
      </c>
      <c r="D37" s="150">
        <v>362549204</v>
      </c>
      <c r="E37" s="150">
        <v>306732840</v>
      </c>
      <c r="F37" s="150">
        <v>1108003335</v>
      </c>
    </row>
    <row r="38" spans="1:6">
      <c r="A38" s="98" t="s">
        <v>594</v>
      </c>
      <c r="B38" s="98" t="s">
        <v>594</v>
      </c>
      <c r="C38" s="98" t="s">
        <v>594</v>
      </c>
      <c r="D38" s="151" t="s">
        <v>594</v>
      </c>
      <c r="E38" s="151" t="s">
        <v>594</v>
      </c>
      <c r="F38" s="151" t="s">
        <v>594</v>
      </c>
    </row>
    <row r="39" spans="1:6" ht="51">
      <c r="A39" s="75">
        <v>2</v>
      </c>
      <c r="B39" s="76" t="s">
        <v>714</v>
      </c>
      <c r="C39" s="77" t="s">
        <v>62</v>
      </c>
      <c r="D39" s="150">
        <v>31649053</v>
      </c>
      <c r="E39" s="150">
        <v>29132863</v>
      </c>
      <c r="F39" s="150">
        <v>182740488</v>
      </c>
    </row>
    <row r="40" spans="1:6">
      <c r="A40" s="98" t="s">
        <v>594</v>
      </c>
      <c r="B40" s="98" t="s">
        <v>594</v>
      </c>
      <c r="C40" s="98" t="s">
        <v>594</v>
      </c>
      <c r="D40" s="151" t="s">
        <v>594</v>
      </c>
      <c r="E40" s="151" t="s">
        <v>594</v>
      </c>
      <c r="F40" s="151" t="s">
        <v>594</v>
      </c>
    </row>
    <row r="41" spans="1:6" ht="25.5">
      <c r="A41" s="84"/>
      <c r="B41" s="79" t="s">
        <v>597</v>
      </c>
      <c r="C41" s="80" t="s">
        <v>63</v>
      </c>
      <c r="D41" s="150">
        <v>11000000</v>
      </c>
      <c r="E41" s="150">
        <v>11000000</v>
      </c>
      <c r="F41" s="150">
        <v>42821429</v>
      </c>
    </row>
    <row r="42" spans="1:6" ht="25.5">
      <c r="A42" s="84"/>
      <c r="B42" s="79" t="s">
        <v>598</v>
      </c>
      <c r="C42" s="80" t="s">
        <v>64</v>
      </c>
      <c r="D42" s="150">
        <v>3080000</v>
      </c>
      <c r="E42" s="150">
        <v>9020000</v>
      </c>
      <c r="F42" s="150">
        <v>96580000</v>
      </c>
    </row>
    <row r="43" spans="1:6" ht="51">
      <c r="A43" s="84"/>
      <c r="B43" s="79" t="s">
        <v>715</v>
      </c>
      <c r="C43" s="80" t="s">
        <v>65</v>
      </c>
      <c r="D43" s="150">
        <v>1104537</v>
      </c>
      <c r="E43" s="150">
        <v>312863</v>
      </c>
      <c r="F43" s="150">
        <v>1417400</v>
      </c>
    </row>
    <row r="44" spans="1:6" ht="25.5">
      <c r="A44" s="84"/>
      <c r="B44" s="79" t="s">
        <v>599</v>
      </c>
      <c r="C44" s="80" t="s">
        <v>66</v>
      </c>
      <c r="D44" s="150">
        <v>16464516</v>
      </c>
      <c r="E44" s="150">
        <v>8800000</v>
      </c>
      <c r="F44" s="150">
        <v>41921659</v>
      </c>
    </row>
    <row r="45" spans="1:6" ht="63.75">
      <c r="A45" s="75">
        <v>3</v>
      </c>
      <c r="B45" s="85" t="s">
        <v>600</v>
      </c>
      <c r="C45" s="77" t="s">
        <v>67</v>
      </c>
      <c r="D45" s="150">
        <v>46200000</v>
      </c>
      <c r="E45" s="150">
        <v>31350000</v>
      </c>
      <c r="F45" s="150">
        <v>133355358</v>
      </c>
    </row>
    <row r="46" spans="1:6">
      <c r="A46" s="98" t="s">
        <v>594</v>
      </c>
      <c r="B46" s="98" t="s">
        <v>594</v>
      </c>
      <c r="C46" s="98" t="s">
        <v>594</v>
      </c>
      <c r="D46" s="151" t="s">
        <v>594</v>
      </c>
      <c r="E46" s="151" t="s">
        <v>594</v>
      </c>
      <c r="F46" s="151" t="s">
        <v>594</v>
      </c>
    </row>
    <row r="47" spans="1:6" ht="25.5">
      <c r="A47" s="84"/>
      <c r="B47" s="86" t="s">
        <v>341</v>
      </c>
      <c r="C47" s="80" t="s">
        <v>68</v>
      </c>
      <c r="D47" s="150">
        <v>35200000</v>
      </c>
      <c r="E47" s="150">
        <v>20350000</v>
      </c>
      <c r="F47" s="150">
        <v>94069643</v>
      </c>
    </row>
    <row r="48" spans="1:6" ht="25.5">
      <c r="A48" s="84"/>
      <c r="B48" s="86" t="s">
        <v>35</v>
      </c>
      <c r="C48" s="80" t="s">
        <v>69</v>
      </c>
      <c r="D48" s="150">
        <v>11000000</v>
      </c>
      <c r="E48" s="150">
        <v>11000000</v>
      </c>
      <c r="F48" s="150">
        <v>39285715</v>
      </c>
    </row>
    <row r="49" spans="1:6" ht="25.5">
      <c r="A49" s="84">
        <v>4</v>
      </c>
      <c r="B49" s="86" t="s">
        <v>601</v>
      </c>
      <c r="C49" s="80" t="s">
        <v>81</v>
      </c>
      <c r="D49" s="150">
        <v>0</v>
      </c>
      <c r="E49" s="150">
        <v>0</v>
      </c>
      <c r="F49" s="150">
        <v>0</v>
      </c>
    </row>
    <row r="50" spans="1:6">
      <c r="A50" s="98" t="s">
        <v>594</v>
      </c>
      <c r="B50" s="98" t="s">
        <v>594</v>
      </c>
      <c r="C50" s="98" t="s">
        <v>594</v>
      </c>
      <c r="D50" s="151" t="s">
        <v>594</v>
      </c>
      <c r="E50" s="151" t="s">
        <v>594</v>
      </c>
      <c r="F50" s="151" t="s">
        <v>594</v>
      </c>
    </row>
    <row r="51" spans="1:6" ht="38.25">
      <c r="A51" s="84">
        <v>5</v>
      </c>
      <c r="B51" s="86" t="s">
        <v>602</v>
      </c>
      <c r="C51" s="80" t="s">
        <v>85</v>
      </c>
      <c r="D51" s="150">
        <v>0</v>
      </c>
      <c r="E51" s="150">
        <v>0</v>
      </c>
      <c r="F51" s="150">
        <v>0</v>
      </c>
    </row>
    <row r="52" spans="1:6">
      <c r="A52" s="98" t="s">
        <v>594</v>
      </c>
      <c r="B52" s="98" t="s">
        <v>594</v>
      </c>
      <c r="C52" s="98" t="s">
        <v>594</v>
      </c>
      <c r="D52" s="151" t="s">
        <v>594</v>
      </c>
      <c r="E52" s="151" t="s">
        <v>594</v>
      </c>
      <c r="F52" s="151" t="s">
        <v>594</v>
      </c>
    </row>
    <row r="53" spans="1:6" ht="25.5">
      <c r="A53" s="75">
        <v>6</v>
      </c>
      <c r="B53" s="76" t="s">
        <v>36</v>
      </c>
      <c r="C53" s="77" t="s">
        <v>70</v>
      </c>
      <c r="D53" s="150">
        <v>12643504</v>
      </c>
      <c r="E53" s="150">
        <v>12235650</v>
      </c>
      <c r="F53" s="150">
        <v>47719033</v>
      </c>
    </row>
    <row r="54" spans="1:6">
      <c r="A54" s="98" t="s">
        <v>594</v>
      </c>
      <c r="B54" s="98" t="s">
        <v>594</v>
      </c>
      <c r="C54" s="98" t="s">
        <v>594</v>
      </c>
      <c r="D54" s="151" t="s">
        <v>594</v>
      </c>
      <c r="E54" s="151" t="s">
        <v>594</v>
      </c>
      <c r="F54" s="151" t="s">
        <v>594</v>
      </c>
    </row>
    <row r="55" spans="1:6" ht="63.75">
      <c r="A55" s="75">
        <v>7</v>
      </c>
      <c r="B55" s="76" t="s">
        <v>342</v>
      </c>
      <c r="C55" s="77" t="s">
        <v>71</v>
      </c>
      <c r="D55" s="150">
        <v>10000000</v>
      </c>
      <c r="E55" s="150">
        <v>10000000</v>
      </c>
      <c r="F55" s="150">
        <v>38928571</v>
      </c>
    </row>
    <row r="56" spans="1:6">
      <c r="A56" s="98" t="s">
        <v>594</v>
      </c>
      <c r="B56" s="98" t="s">
        <v>594</v>
      </c>
      <c r="C56" s="98" t="s">
        <v>594</v>
      </c>
      <c r="D56" s="151" t="s">
        <v>594</v>
      </c>
      <c r="E56" s="151" t="s">
        <v>594</v>
      </c>
      <c r="F56" s="151" t="s">
        <v>594</v>
      </c>
    </row>
    <row r="57" spans="1:6" ht="25.5">
      <c r="A57" s="84"/>
      <c r="B57" s="15" t="s">
        <v>343</v>
      </c>
      <c r="C57" s="80" t="s">
        <v>72</v>
      </c>
      <c r="D57" s="150">
        <v>10000000</v>
      </c>
      <c r="E57" s="150">
        <v>10000000</v>
      </c>
      <c r="F57" s="150">
        <v>38928571</v>
      </c>
    </row>
    <row r="58" spans="1:6" ht="25.5">
      <c r="A58" s="84"/>
      <c r="B58" s="15" t="s">
        <v>319</v>
      </c>
      <c r="C58" s="80" t="s">
        <v>73</v>
      </c>
      <c r="D58" s="150">
        <v>0</v>
      </c>
      <c r="E58" s="150">
        <v>0</v>
      </c>
      <c r="F58" s="150">
        <v>0</v>
      </c>
    </row>
    <row r="59" spans="1:6" ht="25.5">
      <c r="A59" s="84"/>
      <c r="B59" s="15" t="s">
        <v>38</v>
      </c>
      <c r="C59" s="80" t="s">
        <v>74</v>
      </c>
      <c r="D59" s="150">
        <v>0</v>
      </c>
      <c r="E59" s="150">
        <v>0</v>
      </c>
      <c r="F59" s="150">
        <v>0</v>
      </c>
    </row>
    <row r="60" spans="1:6" ht="140.25">
      <c r="A60" s="75">
        <v>8</v>
      </c>
      <c r="B60" s="85" t="s">
        <v>344</v>
      </c>
      <c r="C60" s="77" t="s">
        <v>75</v>
      </c>
      <c r="D60" s="150">
        <v>29221000</v>
      </c>
      <c r="E60" s="150">
        <v>24532618</v>
      </c>
      <c r="F60" s="150">
        <v>53753618</v>
      </c>
    </row>
    <row r="61" spans="1:6">
      <c r="A61" s="98" t="s">
        <v>594</v>
      </c>
      <c r="B61" s="98" t="s">
        <v>594</v>
      </c>
      <c r="C61" s="98" t="s">
        <v>594</v>
      </c>
      <c r="D61" s="151" t="s">
        <v>594</v>
      </c>
      <c r="E61" s="151" t="s">
        <v>594</v>
      </c>
      <c r="F61" s="151" t="s">
        <v>594</v>
      </c>
    </row>
    <row r="62" spans="1:6" ht="25.5">
      <c r="A62" s="84"/>
      <c r="B62" s="86" t="s">
        <v>320</v>
      </c>
      <c r="C62" s="80" t="s">
        <v>76</v>
      </c>
      <c r="D62" s="150">
        <v>29221000</v>
      </c>
      <c r="E62" s="150">
        <v>24532618</v>
      </c>
      <c r="F62" s="150">
        <v>53753618</v>
      </c>
    </row>
    <row r="63" spans="1:6" ht="25.5">
      <c r="A63" s="84"/>
      <c r="B63" s="86" t="s">
        <v>201</v>
      </c>
      <c r="C63" s="80" t="s">
        <v>77</v>
      </c>
      <c r="D63" s="150">
        <v>0</v>
      </c>
      <c r="E63" s="150">
        <v>0</v>
      </c>
      <c r="F63" s="150">
        <v>0</v>
      </c>
    </row>
    <row r="64" spans="1:6" s="23" customFormat="1" ht="38.25">
      <c r="A64" s="84"/>
      <c r="B64" s="86" t="s">
        <v>345</v>
      </c>
      <c r="C64" s="80" t="s">
        <v>78</v>
      </c>
      <c r="D64" s="150">
        <v>0</v>
      </c>
      <c r="E64" s="150">
        <v>0</v>
      </c>
      <c r="F64" s="150">
        <v>0</v>
      </c>
    </row>
    <row r="65" spans="1:6" s="23" customFormat="1" ht="25.5">
      <c r="A65" s="84"/>
      <c r="B65" s="15" t="s">
        <v>321</v>
      </c>
      <c r="C65" s="80" t="s">
        <v>79</v>
      </c>
      <c r="D65" s="150">
        <v>0</v>
      </c>
      <c r="E65" s="150">
        <v>0</v>
      </c>
      <c r="F65" s="150">
        <v>0</v>
      </c>
    </row>
    <row r="66" spans="1:6" ht="25.5">
      <c r="A66" s="84"/>
      <c r="B66" s="15" t="s">
        <v>603</v>
      </c>
      <c r="C66" s="80" t="s">
        <v>80</v>
      </c>
      <c r="D66" s="150">
        <v>0</v>
      </c>
      <c r="E66" s="150">
        <v>0</v>
      </c>
      <c r="F66" s="150">
        <v>0</v>
      </c>
    </row>
    <row r="67" spans="1:6" ht="51">
      <c r="A67" s="75">
        <v>9</v>
      </c>
      <c r="B67" s="76" t="s">
        <v>346</v>
      </c>
      <c r="C67" s="77" t="s">
        <v>81</v>
      </c>
      <c r="D67" s="150">
        <v>18920190</v>
      </c>
      <c r="E67" s="150">
        <v>48513315</v>
      </c>
      <c r="F67" s="150">
        <v>362703244</v>
      </c>
    </row>
    <row r="68" spans="1:6" s="23" customFormat="1">
      <c r="A68" s="98" t="s">
        <v>594</v>
      </c>
      <c r="B68" s="98" t="s">
        <v>594</v>
      </c>
      <c r="C68" s="98" t="s">
        <v>594</v>
      </c>
      <c r="D68" s="151" t="s">
        <v>594</v>
      </c>
      <c r="E68" s="151" t="s">
        <v>594</v>
      </c>
      <c r="F68" s="151" t="s">
        <v>594</v>
      </c>
    </row>
    <row r="69" spans="1:6" s="23" customFormat="1" ht="25.5">
      <c r="A69" s="84"/>
      <c r="B69" s="79" t="s">
        <v>40</v>
      </c>
      <c r="C69" s="80" t="s">
        <v>82</v>
      </c>
      <c r="D69" s="150">
        <v>18899700</v>
      </c>
      <c r="E69" s="150">
        <v>48513315</v>
      </c>
      <c r="F69" s="150">
        <v>362682754</v>
      </c>
    </row>
    <row r="70" spans="1:6" s="23" customFormat="1" ht="25.5">
      <c r="A70" s="84"/>
      <c r="B70" s="79" t="s">
        <v>41</v>
      </c>
      <c r="C70" s="80" t="s">
        <v>83</v>
      </c>
      <c r="D70" s="150">
        <v>20490</v>
      </c>
      <c r="E70" s="150">
        <v>0</v>
      </c>
      <c r="F70" s="150">
        <v>20490</v>
      </c>
    </row>
    <row r="71" spans="1:6" ht="25.5">
      <c r="A71" s="84"/>
      <c r="B71" s="79" t="s">
        <v>42</v>
      </c>
      <c r="C71" s="80" t="s">
        <v>84</v>
      </c>
      <c r="D71" s="150">
        <v>0</v>
      </c>
      <c r="E71" s="150">
        <v>0</v>
      </c>
      <c r="F71" s="150">
        <v>0</v>
      </c>
    </row>
    <row r="72" spans="1:6" ht="25.5">
      <c r="A72" s="75">
        <v>10</v>
      </c>
      <c r="B72" s="76" t="s">
        <v>604</v>
      </c>
      <c r="C72" s="77" t="s">
        <v>85</v>
      </c>
      <c r="D72" s="150">
        <v>1211556</v>
      </c>
      <c r="E72" s="150">
        <v>961344</v>
      </c>
      <c r="F72" s="150">
        <v>6064743</v>
      </c>
    </row>
    <row r="73" spans="1:6">
      <c r="A73" s="98" t="s">
        <v>594</v>
      </c>
      <c r="B73" s="98" t="s">
        <v>594</v>
      </c>
      <c r="C73" s="98" t="s">
        <v>594</v>
      </c>
      <c r="D73" s="151" t="s">
        <v>594</v>
      </c>
      <c r="E73" s="151" t="s">
        <v>594</v>
      </c>
      <c r="F73" s="151" t="s">
        <v>594</v>
      </c>
    </row>
    <row r="74" spans="1:6" ht="25.5">
      <c r="A74" s="75"/>
      <c r="B74" s="79" t="s">
        <v>43</v>
      </c>
      <c r="C74" s="80" t="s">
        <v>86</v>
      </c>
      <c r="D74" s="150">
        <v>0</v>
      </c>
      <c r="E74" s="150">
        <v>0</v>
      </c>
      <c r="F74" s="150">
        <v>0</v>
      </c>
    </row>
    <row r="75" spans="1:6" ht="25.5">
      <c r="A75" s="75"/>
      <c r="B75" s="79" t="s">
        <v>347</v>
      </c>
      <c r="C75" s="80" t="s">
        <v>87</v>
      </c>
      <c r="D75" s="150">
        <v>0</v>
      </c>
      <c r="E75" s="150">
        <v>0</v>
      </c>
      <c r="F75" s="150">
        <v>0</v>
      </c>
    </row>
    <row r="76" spans="1:6" ht="25.5">
      <c r="A76" s="75"/>
      <c r="B76" s="79" t="s">
        <v>44</v>
      </c>
      <c r="C76" s="80" t="s">
        <v>88</v>
      </c>
      <c r="D76" s="150">
        <v>936556</v>
      </c>
      <c r="E76" s="150">
        <v>906344</v>
      </c>
      <c r="F76" s="150">
        <v>3534743</v>
      </c>
    </row>
    <row r="77" spans="1:6" ht="25.5">
      <c r="A77" s="75"/>
      <c r="B77" s="79" t="s">
        <v>45</v>
      </c>
      <c r="C77" s="80" t="s">
        <v>89</v>
      </c>
      <c r="D77" s="150">
        <v>275000</v>
      </c>
      <c r="E77" s="150">
        <v>55000</v>
      </c>
      <c r="F77" s="150">
        <v>2530000</v>
      </c>
    </row>
    <row r="78" spans="1:6" ht="25.5">
      <c r="A78" s="75"/>
      <c r="B78" s="79" t="s">
        <v>348</v>
      </c>
      <c r="C78" s="80" t="s">
        <v>90</v>
      </c>
      <c r="D78" s="150">
        <v>0</v>
      </c>
      <c r="E78" s="150">
        <v>0</v>
      </c>
      <c r="F78" s="150">
        <v>0</v>
      </c>
    </row>
    <row r="79" spans="1:6" ht="25.5">
      <c r="A79" s="75"/>
      <c r="B79" s="79" t="s">
        <v>42</v>
      </c>
      <c r="C79" s="80" t="s">
        <v>91</v>
      </c>
      <c r="D79" s="150">
        <v>0</v>
      </c>
      <c r="E79" s="150">
        <v>0</v>
      </c>
      <c r="F79" s="150">
        <v>0</v>
      </c>
    </row>
    <row r="80" spans="1:6" ht="25.5">
      <c r="A80" s="75"/>
      <c r="B80" s="79" t="s">
        <v>712</v>
      </c>
      <c r="C80" s="80" t="s">
        <v>92</v>
      </c>
      <c r="D80" s="150">
        <v>0</v>
      </c>
      <c r="E80" s="150">
        <v>0</v>
      </c>
      <c r="F80" s="150">
        <v>0</v>
      </c>
    </row>
    <row r="81" spans="1:6" ht="38.25">
      <c r="A81" s="152" t="s">
        <v>25</v>
      </c>
      <c r="B81" s="147" t="s">
        <v>349</v>
      </c>
      <c r="C81" s="148" t="s">
        <v>93</v>
      </c>
      <c r="D81" s="153">
        <v>925391560</v>
      </c>
      <c r="E81" s="153">
        <v>134787398</v>
      </c>
      <c r="F81" s="153">
        <v>191627584</v>
      </c>
    </row>
    <row r="82" spans="1:6" ht="25.5">
      <c r="A82" s="152" t="s">
        <v>26</v>
      </c>
      <c r="B82" s="147" t="s">
        <v>323</v>
      </c>
      <c r="C82" s="148" t="s">
        <v>94</v>
      </c>
      <c r="D82" s="153">
        <v>14282587500</v>
      </c>
      <c r="E82" s="153">
        <v>-13794930000</v>
      </c>
      <c r="F82" s="153">
        <v>-5002972500</v>
      </c>
    </row>
    <row r="83" spans="1:6" ht="51">
      <c r="A83" s="75">
        <v>1</v>
      </c>
      <c r="B83" s="76" t="s">
        <v>605</v>
      </c>
      <c r="C83" s="77" t="s">
        <v>95</v>
      </c>
      <c r="D83" s="150">
        <v>0</v>
      </c>
      <c r="E83" s="150">
        <v>-621510000</v>
      </c>
      <c r="F83" s="150">
        <v>-621510000</v>
      </c>
    </row>
    <row r="84" spans="1:6" ht="25.5">
      <c r="A84" s="75">
        <v>2</v>
      </c>
      <c r="B84" s="76" t="s">
        <v>46</v>
      </c>
      <c r="C84" s="77" t="s">
        <v>96</v>
      </c>
      <c r="D84" s="150">
        <v>14282587500</v>
      </c>
      <c r="E84" s="150">
        <v>-13173420000</v>
      </c>
      <c r="F84" s="150">
        <v>-4381462500</v>
      </c>
    </row>
    <row r="85" spans="1:6" ht="63.75">
      <c r="A85" s="152" t="s">
        <v>27</v>
      </c>
      <c r="B85" s="147" t="s">
        <v>350</v>
      </c>
      <c r="C85" s="148" t="s">
        <v>97</v>
      </c>
      <c r="D85" s="153">
        <v>15207979060</v>
      </c>
      <c r="E85" s="153">
        <v>-13660142602</v>
      </c>
      <c r="F85" s="153">
        <v>-4811344916</v>
      </c>
    </row>
    <row r="86" spans="1:6" ht="25.5">
      <c r="A86" s="152" t="s">
        <v>28</v>
      </c>
      <c r="B86" s="147" t="s">
        <v>47</v>
      </c>
      <c r="C86" s="148" t="s">
        <v>98</v>
      </c>
      <c r="D86" s="153">
        <v>207716161452</v>
      </c>
      <c r="E86" s="153">
        <v>201238436509</v>
      </c>
      <c r="F86" s="153">
        <v>0</v>
      </c>
    </row>
    <row r="87" spans="1:6" ht="62.25" customHeight="1">
      <c r="A87" s="152" t="s">
        <v>29</v>
      </c>
      <c r="B87" s="147" t="s">
        <v>643</v>
      </c>
      <c r="C87" s="148" t="s">
        <v>99</v>
      </c>
      <c r="D87" s="153">
        <v>25634385110</v>
      </c>
      <c r="E87" s="153">
        <v>6477724943</v>
      </c>
      <c r="F87" s="153">
        <v>233350546562</v>
      </c>
    </row>
    <row r="88" spans="1:6" s="23" customFormat="1" ht="51">
      <c r="A88" s="75">
        <v>1</v>
      </c>
      <c r="B88" s="76" t="s">
        <v>606</v>
      </c>
      <c r="C88" s="77" t="s">
        <v>100</v>
      </c>
      <c r="D88" s="150">
        <v>15207979060</v>
      </c>
      <c r="E88" s="150">
        <v>-13660142602</v>
      </c>
      <c r="F88" s="150">
        <v>-4811344916</v>
      </c>
    </row>
    <row r="89" spans="1:6" ht="51">
      <c r="A89" s="75">
        <v>2</v>
      </c>
      <c r="B89" s="76" t="s">
        <v>607</v>
      </c>
      <c r="C89" s="77" t="s">
        <v>101</v>
      </c>
      <c r="D89" s="150">
        <v>0</v>
      </c>
      <c r="E89" s="150">
        <v>0</v>
      </c>
      <c r="F89" s="150">
        <v>0</v>
      </c>
    </row>
    <row r="90" spans="1:6" ht="51">
      <c r="A90" s="75">
        <v>3</v>
      </c>
      <c r="B90" s="76" t="s">
        <v>608</v>
      </c>
      <c r="C90" s="77" t="s">
        <v>102</v>
      </c>
      <c r="D90" s="150">
        <v>10426406050</v>
      </c>
      <c r="E90" s="150">
        <v>20137867545</v>
      </c>
      <c r="F90" s="150">
        <v>238161891478</v>
      </c>
    </row>
    <row r="91" spans="1:6" ht="51">
      <c r="A91" s="75"/>
      <c r="B91" s="76" t="s">
        <v>351</v>
      </c>
      <c r="C91" s="77" t="s">
        <v>609</v>
      </c>
      <c r="D91" s="150">
        <v>13589960171</v>
      </c>
      <c r="E91" s="150">
        <v>27417430356</v>
      </c>
      <c r="F91" s="150">
        <v>249783011022</v>
      </c>
    </row>
    <row r="92" spans="1:6" ht="51">
      <c r="A92" s="75"/>
      <c r="B92" s="76" t="s">
        <v>352</v>
      </c>
      <c r="C92" s="77" t="s">
        <v>610</v>
      </c>
      <c r="D92" s="150">
        <v>-3163554121</v>
      </c>
      <c r="E92" s="150">
        <v>-7279562811</v>
      </c>
      <c r="F92" s="150">
        <v>-11621119544</v>
      </c>
    </row>
    <row r="93" spans="1:6" s="27" customFormat="1" ht="25.5">
      <c r="A93" s="146" t="s">
        <v>30</v>
      </c>
      <c r="B93" s="147" t="s">
        <v>48</v>
      </c>
      <c r="C93" s="148" t="s">
        <v>103</v>
      </c>
      <c r="D93" s="153">
        <v>233350546562</v>
      </c>
      <c r="E93" s="153">
        <v>207716161452</v>
      </c>
      <c r="F93" s="153">
        <v>233350546562</v>
      </c>
    </row>
    <row r="94" spans="1:6" ht="51">
      <c r="A94" s="146" t="s">
        <v>31</v>
      </c>
      <c r="B94" s="147" t="s">
        <v>324</v>
      </c>
      <c r="C94" s="148" t="s">
        <v>104</v>
      </c>
      <c r="D94" s="153">
        <v>0</v>
      </c>
      <c r="E94" s="153">
        <v>0</v>
      </c>
      <c r="F94" s="153">
        <v>0</v>
      </c>
    </row>
    <row r="95" spans="1:6" ht="51">
      <c r="A95" s="87"/>
      <c r="B95" s="76" t="s">
        <v>325</v>
      </c>
      <c r="C95" s="77" t="s">
        <v>105</v>
      </c>
      <c r="D95" s="171">
        <v>0</v>
      </c>
      <c r="E95" s="171">
        <v>0</v>
      </c>
      <c r="F95" s="171">
        <v>0</v>
      </c>
    </row>
    <row r="96" spans="1:6" ht="16.899999999999999" customHeight="1"/>
    <row r="97" spans="1:6" ht="16.899999999999999" customHeight="1">
      <c r="A97" s="17" t="s">
        <v>10</v>
      </c>
      <c r="D97" s="17" t="s">
        <v>11</v>
      </c>
    </row>
    <row r="98" spans="1:6" ht="16.899999999999999" customHeight="1">
      <c r="A98" s="18" t="s">
        <v>12</v>
      </c>
      <c r="D98" s="18" t="s">
        <v>13</v>
      </c>
    </row>
    <row r="99" spans="1:6" ht="16.899999999999999" customHeight="1">
      <c r="A99" s="18"/>
      <c r="D99" s="18"/>
    </row>
    <row r="100" spans="1:6" ht="16.899999999999999" customHeight="1">
      <c r="A100" s="18"/>
      <c r="D100" s="18"/>
    </row>
    <row r="101" spans="1:6" ht="16.899999999999999" customHeight="1">
      <c r="A101" s="18"/>
      <c r="D101" s="18"/>
    </row>
    <row r="102" spans="1:6" ht="16.899999999999999" customHeight="1">
      <c r="A102" s="18"/>
      <c r="D102" s="18"/>
    </row>
    <row r="103" spans="1:6" ht="16.899999999999999" customHeight="1"/>
    <row r="104" spans="1:6" ht="16.899999999999999" customHeight="1"/>
    <row r="105" spans="1:6" ht="16.899999999999999" customHeight="1">
      <c r="A105" s="28" t="str">
        <f>TONGQUAN!C19</f>
        <v>Ngân hàng TNHH MTV Standard Chartered (Việt Nam)</v>
      </c>
      <c r="B105" s="29"/>
      <c r="D105" s="28" t="str">
        <f>TONGQUAN!F19</f>
        <v>Công ty TNHH quản lý quỹ đầu tư chứng khoán Vietcombank</v>
      </c>
      <c r="E105" s="29"/>
      <c r="F105" s="29"/>
    </row>
    <row r="106" spans="1:6" ht="16.899999999999999" customHeight="1">
      <c r="A106" s="25" t="str">
        <f>TONGQUAN!C20</f>
        <v>Vũ Hương Giang</v>
      </c>
      <c r="D106" s="25" t="str">
        <f>TONGQUAN!F20</f>
        <v>Bùi Sỹ Tân</v>
      </c>
    </row>
    <row r="107" spans="1:6" ht="16.899999999999999" customHeight="1">
      <c r="A107" s="12" t="str">
        <f>TONGQUAN!C21</f>
        <v>Trưởng phòng Nghiệp vụ và Dịch vụ Quỹ</v>
      </c>
      <c r="D107" s="12" t="str">
        <f>TONGQUAN!F21</f>
        <v>Phó Tổng Giám Đốc</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15"/>
  <sheetViews>
    <sheetView view="pageBreakPreview" topLeftCell="A100" zoomScale="95" zoomScaleNormal="100" zoomScaleSheetLayoutView="95" workbookViewId="0">
      <selection activeCell="F100" sqref="F100"/>
    </sheetView>
  </sheetViews>
  <sheetFormatPr defaultColWidth="8.7109375" defaultRowHeight="12.75"/>
  <cols>
    <col min="1" max="1" width="9" style="12" customWidth="1"/>
    <col min="2" max="2" width="39.7109375" style="12" customWidth="1"/>
    <col min="3" max="3" width="9.28515625" style="12" customWidth="1"/>
    <col min="4" max="4" width="28" style="12" customWidth="1"/>
    <col min="5" max="5" width="33.7109375" style="12" customWidth="1"/>
    <col min="6" max="6" width="32.28515625" style="12" customWidth="1"/>
    <col min="7" max="7" width="28.5703125" style="12" customWidth="1"/>
    <col min="8" max="16384" width="8.7109375" style="125"/>
  </cols>
  <sheetData>
    <row r="1" spans="1:7" ht="44.25" customHeight="1">
      <c r="A1" s="207" t="s">
        <v>638</v>
      </c>
      <c r="B1" s="207"/>
      <c r="C1" s="207"/>
      <c r="D1" s="207"/>
      <c r="E1" s="207"/>
      <c r="F1" s="207"/>
      <c r="G1" s="207"/>
    </row>
    <row r="2" spans="1:7" ht="59.25" customHeight="1">
      <c r="A2" s="208" t="s">
        <v>639</v>
      </c>
      <c r="B2" s="208"/>
      <c r="C2" s="208"/>
      <c r="D2" s="208"/>
      <c r="E2" s="208"/>
      <c r="F2" s="208"/>
      <c r="G2" s="208"/>
    </row>
    <row r="3" spans="1:7" ht="15" customHeight="1">
      <c r="A3" s="209" t="s">
        <v>588</v>
      </c>
      <c r="B3" s="209"/>
      <c r="C3" s="209"/>
      <c r="D3" s="209"/>
      <c r="E3" s="209"/>
      <c r="F3" s="209"/>
      <c r="G3" s="209"/>
    </row>
    <row r="4" spans="1:7" ht="27.4" customHeight="1">
      <c r="A4" s="209"/>
      <c r="B4" s="209"/>
      <c r="C4" s="209"/>
      <c r="D4" s="209"/>
      <c r="E4" s="209"/>
      <c r="F4" s="209"/>
      <c r="G4" s="209"/>
    </row>
    <row r="5" spans="1:7" ht="16.899999999999999" customHeight="1">
      <c r="A5" s="210" t="str">
        <f>TONGQUAN!C1</f>
        <v>Tại ngày 31 tháng 05 năm 2025
/ As at 31 May 2025</v>
      </c>
      <c r="B5" s="210"/>
      <c r="C5" s="210"/>
      <c r="D5" s="210"/>
      <c r="E5" s="210"/>
      <c r="F5" s="210"/>
      <c r="G5" s="210"/>
    </row>
    <row r="6" spans="1:7" ht="16.899999999999999" customHeight="1"/>
    <row r="7" spans="1:7" ht="16.899999999999999" customHeight="1">
      <c r="A7" s="100" t="s">
        <v>2</v>
      </c>
      <c r="C7" s="211" t="str">
        <f>TONGQUAN!D5</f>
        <v>Công ty TNHH quản lý quỹ đầu tư chứng khoán Vietcombank</v>
      </c>
      <c r="D7" s="211"/>
      <c r="E7" s="211"/>
      <c r="F7" s="211"/>
      <c r="G7" s="211"/>
    </row>
    <row r="8" spans="1:7" ht="16.899999999999999" customHeight="1">
      <c r="A8" s="12" t="s">
        <v>15</v>
      </c>
      <c r="C8" s="206" t="str">
        <f>TONGQUAN!D6</f>
        <v>Vietcombank Fund Management Company Limited</v>
      </c>
      <c r="D8" s="206"/>
      <c r="E8" s="206"/>
      <c r="F8" s="206"/>
      <c r="G8" s="206"/>
    </row>
    <row r="9" spans="1:7" ht="16.899999999999999" customHeight="1">
      <c r="A9" s="100" t="s">
        <v>3</v>
      </c>
      <c r="C9" s="211" t="str">
        <f>TONGQUAN!D7</f>
        <v>Ngân hàng TNHH Một thành viên Standard Chartered (Việt Nam)</v>
      </c>
      <c r="D9" s="211"/>
      <c r="E9" s="211"/>
      <c r="F9" s="211"/>
      <c r="G9" s="211"/>
    </row>
    <row r="10" spans="1:7" ht="16.899999999999999" customHeight="1">
      <c r="A10" s="12" t="s">
        <v>4</v>
      </c>
      <c r="C10" s="206" t="str">
        <f>TONGQUAN!D8</f>
        <v>Standard Chartered Bank (Vietnam) Limited</v>
      </c>
      <c r="D10" s="206"/>
      <c r="E10" s="206"/>
      <c r="F10" s="206"/>
      <c r="G10" s="206"/>
    </row>
    <row r="11" spans="1:7" ht="16.899999999999999" customHeight="1">
      <c r="A11" s="100" t="s">
        <v>5</v>
      </c>
      <c r="C11" s="211" t="str">
        <f>TONGQUAN!D9</f>
        <v>Quỹ Đầu Tư Thu Nhập Chủ Động VCBF</v>
      </c>
      <c r="D11" s="211"/>
      <c r="E11" s="211"/>
      <c r="F11" s="211"/>
      <c r="G11" s="211"/>
    </row>
    <row r="12" spans="1:7" ht="16.899999999999999" customHeight="1">
      <c r="A12" s="12" t="s">
        <v>6</v>
      </c>
      <c r="C12" s="206" t="str">
        <f>TONGQUAN!D10</f>
        <v>VCBF Active Income Fund (VCBAIF)</v>
      </c>
      <c r="D12" s="206"/>
      <c r="E12" s="206"/>
      <c r="F12" s="206"/>
      <c r="G12" s="206"/>
    </row>
    <row r="13" spans="1:7" ht="16.899999999999999" customHeight="1">
      <c r="A13" s="100" t="s">
        <v>7</v>
      </c>
      <c r="C13" s="211" t="str">
        <f>TONGQUAN!D11</f>
        <v>Ngày 02 tháng 06 năm 2025</v>
      </c>
      <c r="D13" s="211"/>
      <c r="E13" s="211"/>
      <c r="F13" s="211"/>
      <c r="G13" s="211"/>
    </row>
    <row r="14" spans="1:7" ht="16.899999999999999" customHeight="1">
      <c r="A14" s="12" t="s">
        <v>8</v>
      </c>
      <c r="C14" s="206" t="str">
        <f>TONGQUAN!D12</f>
        <v>02 Jun 2025</v>
      </c>
      <c r="D14" s="206"/>
      <c r="E14" s="206"/>
      <c r="F14" s="206"/>
      <c r="G14" s="206"/>
    </row>
    <row r="15" spans="1:7" ht="18" hidden="1" customHeight="1"/>
    <row r="16" spans="1:7" ht="16.899999999999999" customHeight="1">
      <c r="A16" s="94" t="s">
        <v>636</v>
      </c>
      <c r="B16" s="95" t="s">
        <v>637</v>
      </c>
    </row>
    <row r="17" spans="1:7" ht="16.899999999999999" customHeight="1">
      <c r="A17" s="19" t="s">
        <v>25</v>
      </c>
      <c r="B17" s="20" t="s">
        <v>590</v>
      </c>
    </row>
    <row r="18" spans="1:7" ht="75.400000000000006" customHeight="1">
      <c r="A18" s="31" t="s">
        <v>234</v>
      </c>
      <c r="B18" s="31" t="s">
        <v>106</v>
      </c>
      <c r="C18" s="31" t="s">
        <v>19</v>
      </c>
      <c r="D18" s="31" t="s">
        <v>107</v>
      </c>
      <c r="E18" s="31" t="s">
        <v>108</v>
      </c>
      <c r="F18" s="31" t="s">
        <v>109</v>
      </c>
      <c r="G18" s="31" t="s">
        <v>110</v>
      </c>
    </row>
    <row r="19" spans="1:7" ht="39" customHeight="1">
      <c r="A19" s="174" t="s">
        <v>725</v>
      </c>
      <c r="B19" s="173" t="s">
        <v>726</v>
      </c>
      <c r="C19" s="174"/>
      <c r="D19" s="176"/>
      <c r="E19" s="176"/>
      <c r="F19" s="176"/>
      <c r="G19" s="175"/>
    </row>
    <row r="20" spans="1:7" ht="39" customHeight="1">
      <c r="A20" s="169"/>
      <c r="B20" s="168"/>
      <c r="C20" s="170"/>
      <c r="D20" s="172"/>
      <c r="E20" s="177"/>
      <c r="F20" s="172"/>
      <c r="G20" s="171"/>
    </row>
    <row r="21" spans="1:7" ht="39" customHeight="1">
      <c r="A21" s="174"/>
      <c r="B21" s="173" t="s">
        <v>727</v>
      </c>
      <c r="C21" s="174" t="s">
        <v>728</v>
      </c>
      <c r="D21" s="176"/>
      <c r="E21" s="176"/>
      <c r="F21" s="176"/>
      <c r="G21" s="175"/>
    </row>
    <row r="22" spans="1:7" ht="39" customHeight="1">
      <c r="A22" s="174" t="s">
        <v>729</v>
      </c>
      <c r="B22" s="173" t="s">
        <v>730</v>
      </c>
      <c r="C22" s="174" t="s">
        <v>731</v>
      </c>
      <c r="D22" s="176"/>
      <c r="E22" s="176"/>
      <c r="F22" s="176"/>
      <c r="G22" s="175"/>
    </row>
    <row r="23" spans="1:7" ht="39" customHeight="1">
      <c r="A23" s="169"/>
      <c r="B23" s="168"/>
      <c r="C23" s="170"/>
      <c r="D23" s="172"/>
      <c r="E23" s="177"/>
      <c r="F23" s="172"/>
      <c r="G23" s="171"/>
    </row>
    <row r="24" spans="1:7" ht="34.15" customHeight="1">
      <c r="A24" s="169" t="s">
        <v>732</v>
      </c>
      <c r="B24" s="168" t="s">
        <v>733</v>
      </c>
      <c r="C24" s="170" t="s">
        <v>734</v>
      </c>
      <c r="D24" s="172">
        <v>507725</v>
      </c>
      <c r="E24" s="177">
        <v>21100</v>
      </c>
      <c r="F24" s="172">
        <v>10712997500</v>
      </c>
      <c r="G24" s="171">
        <v>4.5630905022646197E-2</v>
      </c>
    </row>
    <row r="25" spans="1:7" ht="34.15" customHeight="1">
      <c r="A25" s="169" t="s">
        <v>735</v>
      </c>
      <c r="B25" s="168" t="s">
        <v>736</v>
      </c>
      <c r="C25" s="170" t="s">
        <v>737</v>
      </c>
      <c r="D25" s="172">
        <v>40900</v>
      </c>
      <c r="E25" s="177">
        <v>97800</v>
      </c>
      <c r="F25" s="172">
        <v>4000020000</v>
      </c>
      <c r="G25" s="171">
        <v>1.70376715488532E-2</v>
      </c>
    </row>
    <row r="26" spans="1:7" ht="34.15" customHeight="1">
      <c r="A26" s="169" t="s">
        <v>738</v>
      </c>
      <c r="B26" s="168" t="s">
        <v>739</v>
      </c>
      <c r="C26" s="170" t="s">
        <v>740</v>
      </c>
      <c r="D26" s="172">
        <v>49100</v>
      </c>
      <c r="E26" s="177">
        <v>35500</v>
      </c>
      <c r="F26" s="172">
        <v>1743050000</v>
      </c>
      <c r="G26" s="171">
        <v>7.4243412266010098E-3</v>
      </c>
    </row>
    <row r="27" spans="1:7" ht="34.15" customHeight="1">
      <c r="A27" s="169" t="s">
        <v>741</v>
      </c>
      <c r="B27" s="168" t="s">
        <v>742</v>
      </c>
      <c r="C27" s="170" t="s">
        <v>743</v>
      </c>
      <c r="D27" s="172">
        <v>156000</v>
      </c>
      <c r="E27" s="177">
        <v>36000</v>
      </c>
      <c r="F27" s="172">
        <v>5616000000</v>
      </c>
      <c r="G27" s="171">
        <v>2.3920771250733601E-2</v>
      </c>
    </row>
    <row r="28" spans="1:7" ht="34.15" customHeight="1">
      <c r="A28" s="169" t="s">
        <v>744</v>
      </c>
      <c r="B28" s="168" t="s">
        <v>745</v>
      </c>
      <c r="C28" s="170" t="s">
        <v>746</v>
      </c>
      <c r="D28" s="172">
        <v>33000</v>
      </c>
      <c r="E28" s="177">
        <v>137000</v>
      </c>
      <c r="F28" s="172">
        <v>4521000000</v>
      </c>
      <c r="G28" s="171">
        <v>1.92567319844314E-2</v>
      </c>
    </row>
    <row r="29" spans="1:7" ht="34.15" customHeight="1">
      <c r="A29" s="169" t="s">
        <v>747</v>
      </c>
      <c r="B29" s="168" t="s">
        <v>748</v>
      </c>
      <c r="C29" s="170" t="s">
        <v>749</v>
      </c>
      <c r="D29" s="172">
        <v>87500</v>
      </c>
      <c r="E29" s="177">
        <v>50600</v>
      </c>
      <c r="F29" s="172">
        <v>4427500000</v>
      </c>
      <c r="G29" s="171">
        <v>1.8858478403244901E-2</v>
      </c>
    </row>
    <row r="30" spans="1:7" ht="34.15" customHeight="1">
      <c r="A30" s="169" t="s">
        <v>750</v>
      </c>
      <c r="B30" s="168" t="s">
        <v>751</v>
      </c>
      <c r="C30" s="170" t="s">
        <v>752</v>
      </c>
      <c r="D30" s="172">
        <v>186300</v>
      </c>
      <c r="E30" s="177">
        <v>50500</v>
      </c>
      <c r="F30" s="172">
        <v>9408150000</v>
      </c>
      <c r="G30" s="171">
        <v>4.0073042030375601E-2</v>
      </c>
    </row>
    <row r="31" spans="1:7" ht="34.15" customHeight="1">
      <c r="A31" s="169" t="s">
        <v>753</v>
      </c>
      <c r="B31" s="168" t="s">
        <v>754</v>
      </c>
      <c r="C31" s="170" t="s">
        <v>755</v>
      </c>
      <c r="D31" s="172">
        <v>152000</v>
      </c>
      <c r="E31" s="177">
        <v>38300</v>
      </c>
      <c r="F31" s="172">
        <v>5821600000</v>
      </c>
      <c r="G31" s="171">
        <v>2.4796503189685001E-2</v>
      </c>
    </row>
    <row r="32" spans="1:7" ht="34.15" customHeight="1">
      <c r="A32" s="169" t="s">
        <v>756</v>
      </c>
      <c r="B32" s="168" t="s">
        <v>757</v>
      </c>
      <c r="C32" s="170" t="s">
        <v>758</v>
      </c>
      <c r="D32" s="172">
        <v>66500</v>
      </c>
      <c r="E32" s="177">
        <v>90100</v>
      </c>
      <c r="F32" s="172">
        <v>5991650000</v>
      </c>
      <c r="G32" s="171">
        <v>2.55208135798537E-2</v>
      </c>
    </row>
    <row r="33" spans="1:7" ht="34.15" customHeight="1">
      <c r="A33" s="169" t="s">
        <v>759</v>
      </c>
      <c r="B33" s="168" t="s">
        <v>760</v>
      </c>
      <c r="C33" s="170" t="s">
        <v>761</v>
      </c>
      <c r="D33" s="172">
        <v>74000</v>
      </c>
      <c r="E33" s="177">
        <v>52000</v>
      </c>
      <c r="F33" s="172">
        <v>3848000000</v>
      </c>
      <c r="G33" s="171">
        <v>1.63901580792064E-2</v>
      </c>
    </row>
    <row r="34" spans="1:7" ht="34.15" customHeight="1">
      <c r="A34" s="169" t="s">
        <v>762</v>
      </c>
      <c r="B34" s="168" t="s">
        <v>763</v>
      </c>
      <c r="C34" s="170" t="s">
        <v>764</v>
      </c>
      <c r="D34" s="172">
        <v>120000</v>
      </c>
      <c r="E34" s="177">
        <v>38400</v>
      </c>
      <c r="F34" s="172">
        <v>4608000000</v>
      </c>
      <c r="G34" s="171">
        <v>1.9627299487781399E-2</v>
      </c>
    </row>
    <row r="35" spans="1:7" ht="34.15" customHeight="1">
      <c r="A35" s="169" t="s">
        <v>765</v>
      </c>
      <c r="B35" s="168" t="s">
        <v>766</v>
      </c>
      <c r="C35" s="170" t="s">
        <v>767</v>
      </c>
      <c r="D35" s="172">
        <v>101400</v>
      </c>
      <c r="E35" s="177">
        <v>116500</v>
      </c>
      <c r="F35" s="172">
        <v>11813100000</v>
      </c>
      <c r="G35" s="171">
        <v>5.0316677860050098E-2</v>
      </c>
    </row>
    <row r="36" spans="1:7" ht="34.15" customHeight="1">
      <c r="A36" s="169" t="s">
        <v>768</v>
      </c>
      <c r="B36" s="168" t="s">
        <v>769</v>
      </c>
      <c r="C36" s="170" t="s">
        <v>770</v>
      </c>
      <c r="D36" s="172">
        <v>70000</v>
      </c>
      <c r="E36" s="177">
        <v>59800</v>
      </c>
      <c r="F36" s="172">
        <v>4186000000</v>
      </c>
      <c r="G36" s="171">
        <v>1.7829834126704198E-2</v>
      </c>
    </row>
    <row r="37" spans="1:7" ht="34.15" customHeight="1">
      <c r="A37" s="169" t="s">
        <v>771</v>
      </c>
      <c r="B37" s="168" t="s">
        <v>772</v>
      </c>
      <c r="C37" s="170" t="s">
        <v>773</v>
      </c>
      <c r="D37" s="172">
        <v>119000</v>
      </c>
      <c r="E37" s="177">
        <v>14700</v>
      </c>
      <c r="F37" s="172">
        <v>1749300000</v>
      </c>
      <c r="G37" s="171">
        <v>7.45096245528995E-3</v>
      </c>
    </row>
    <row r="38" spans="1:7" ht="34.15" customHeight="1">
      <c r="A38" s="169" t="s">
        <v>774</v>
      </c>
      <c r="B38" s="168" t="s">
        <v>775</v>
      </c>
      <c r="C38" s="170" t="s">
        <v>776</v>
      </c>
      <c r="D38" s="172">
        <v>142900</v>
      </c>
      <c r="E38" s="177">
        <v>25600</v>
      </c>
      <c r="F38" s="172">
        <v>3658240000</v>
      </c>
      <c r="G38" s="171">
        <v>1.55818949822443E-2</v>
      </c>
    </row>
    <row r="39" spans="1:7" ht="34.15" customHeight="1">
      <c r="A39" s="169" t="s">
        <v>777</v>
      </c>
      <c r="B39" s="168" t="s">
        <v>778</v>
      </c>
      <c r="C39" s="170" t="s">
        <v>779</v>
      </c>
      <c r="D39" s="172">
        <v>297000</v>
      </c>
      <c r="E39" s="177">
        <v>25750</v>
      </c>
      <c r="F39" s="172">
        <v>7647750000</v>
      </c>
      <c r="G39" s="171">
        <v>3.25748002729341E-2</v>
      </c>
    </row>
    <row r="40" spans="1:7" ht="34.15" customHeight="1">
      <c r="A40" s="169" t="s">
        <v>780</v>
      </c>
      <c r="B40" s="168" t="s">
        <v>781</v>
      </c>
      <c r="C40" s="170" t="s">
        <v>782</v>
      </c>
      <c r="D40" s="172">
        <v>110700</v>
      </c>
      <c r="E40" s="177">
        <v>43600</v>
      </c>
      <c r="F40" s="172">
        <v>4826520000</v>
      </c>
      <c r="G40" s="171">
        <v>2.0558062830678601E-2</v>
      </c>
    </row>
    <row r="41" spans="1:7" ht="34.15" customHeight="1">
      <c r="A41" s="169" t="s">
        <v>783</v>
      </c>
      <c r="B41" s="168" t="s">
        <v>784</v>
      </c>
      <c r="C41" s="170" t="s">
        <v>785</v>
      </c>
      <c r="D41" s="172">
        <v>232000</v>
      </c>
      <c r="E41" s="177">
        <v>12700</v>
      </c>
      <c r="F41" s="172">
        <v>2946400000</v>
      </c>
      <c r="G41" s="171">
        <v>1.25498861134547E-2</v>
      </c>
    </row>
    <row r="42" spans="1:7" ht="34.15" customHeight="1">
      <c r="A42" s="169" t="s">
        <v>786</v>
      </c>
      <c r="B42" s="168" t="s">
        <v>787</v>
      </c>
      <c r="C42" s="170" t="s">
        <v>788</v>
      </c>
      <c r="D42" s="172">
        <v>111500</v>
      </c>
      <c r="E42" s="177">
        <v>30800</v>
      </c>
      <c r="F42" s="172">
        <v>3434200000</v>
      </c>
      <c r="G42" s="171">
        <v>1.46276197701691E-2</v>
      </c>
    </row>
    <row r="43" spans="1:7" ht="34.15" customHeight="1">
      <c r="A43" s="169" t="s">
        <v>789</v>
      </c>
      <c r="B43" s="168" t="s">
        <v>790</v>
      </c>
      <c r="C43" s="170" t="s">
        <v>791</v>
      </c>
      <c r="D43" s="172">
        <v>524000</v>
      </c>
      <c r="E43" s="177">
        <v>24350</v>
      </c>
      <c r="F43" s="172">
        <v>12759400000</v>
      </c>
      <c r="G43" s="171">
        <v>5.4347344853385098E-2</v>
      </c>
    </row>
    <row r="44" spans="1:7" ht="34.15" customHeight="1">
      <c r="A44" s="169" t="s">
        <v>792</v>
      </c>
      <c r="B44" s="168" t="s">
        <v>793</v>
      </c>
      <c r="C44" s="170" t="s">
        <v>794</v>
      </c>
      <c r="D44" s="172">
        <v>45900</v>
      </c>
      <c r="E44" s="177">
        <v>127500</v>
      </c>
      <c r="F44" s="172">
        <v>5852250000</v>
      </c>
      <c r="G44" s="171">
        <v>2.4927053695175502E-2</v>
      </c>
    </row>
    <row r="45" spans="1:7" ht="34.15" customHeight="1">
      <c r="A45" s="169" t="s">
        <v>795</v>
      </c>
      <c r="B45" s="168" t="s">
        <v>796</v>
      </c>
      <c r="C45" s="170" t="s">
        <v>797</v>
      </c>
      <c r="D45" s="172">
        <v>246800</v>
      </c>
      <c r="E45" s="177">
        <v>16400</v>
      </c>
      <c r="F45" s="172">
        <v>4047520000</v>
      </c>
      <c r="G45" s="171">
        <v>1.7239992886889099E-2</v>
      </c>
    </row>
    <row r="46" spans="1:7" ht="34.15" customHeight="1">
      <c r="A46" s="169" t="s">
        <v>798</v>
      </c>
      <c r="B46" s="168" t="s">
        <v>799</v>
      </c>
      <c r="C46" s="170" t="s">
        <v>800</v>
      </c>
      <c r="D46" s="172">
        <v>32000</v>
      </c>
      <c r="E46" s="177">
        <v>62000</v>
      </c>
      <c r="F46" s="172">
        <v>1984000000</v>
      </c>
      <c r="G46" s="171">
        <v>8.4506428350170099E-3</v>
      </c>
    </row>
    <row r="47" spans="1:7" ht="34.15" customHeight="1">
      <c r="A47" s="169" t="s">
        <v>801</v>
      </c>
      <c r="B47" s="168" t="s">
        <v>802</v>
      </c>
      <c r="C47" s="170" t="s">
        <v>803</v>
      </c>
      <c r="D47" s="172">
        <v>124700</v>
      </c>
      <c r="E47" s="177">
        <v>62100</v>
      </c>
      <c r="F47" s="172">
        <v>7743870000</v>
      </c>
      <c r="G47" s="171">
        <v>3.2984213473187099E-2</v>
      </c>
    </row>
    <row r="48" spans="1:7" ht="34.15" customHeight="1">
      <c r="A48" s="169" t="s">
        <v>804</v>
      </c>
      <c r="B48" s="168" t="s">
        <v>805</v>
      </c>
      <c r="C48" s="170" t="s">
        <v>806</v>
      </c>
      <c r="D48" s="172">
        <v>23600</v>
      </c>
      <c r="E48" s="177">
        <v>102500</v>
      </c>
      <c r="F48" s="172">
        <v>2419000000</v>
      </c>
      <c r="G48" s="171">
        <v>1.0303480351767201E-2</v>
      </c>
    </row>
    <row r="49" spans="1:7" ht="34.15" customHeight="1">
      <c r="A49" s="169" t="s">
        <v>807</v>
      </c>
      <c r="B49" s="168" t="s">
        <v>808</v>
      </c>
      <c r="C49" s="170" t="s">
        <v>809</v>
      </c>
      <c r="D49" s="172">
        <v>106000</v>
      </c>
      <c r="E49" s="177">
        <v>38600</v>
      </c>
      <c r="F49" s="172">
        <v>4091600000</v>
      </c>
      <c r="G49" s="171">
        <v>1.74277470885865E-2</v>
      </c>
    </row>
    <row r="50" spans="1:7" ht="34.15" customHeight="1">
      <c r="A50" s="169" t="s">
        <v>810</v>
      </c>
      <c r="B50" s="168" t="s">
        <v>811</v>
      </c>
      <c r="C50" s="170" t="s">
        <v>812</v>
      </c>
      <c r="D50" s="172">
        <v>86000</v>
      </c>
      <c r="E50" s="177">
        <v>22050</v>
      </c>
      <c r="F50" s="172">
        <v>1896300000</v>
      </c>
      <c r="G50" s="171">
        <v>8.0770937540538094E-3</v>
      </c>
    </row>
    <row r="51" spans="1:7" ht="34.15" customHeight="1">
      <c r="A51" s="169" t="s">
        <v>813</v>
      </c>
      <c r="B51" s="168" t="s">
        <v>814</v>
      </c>
      <c r="C51" s="170" t="s">
        <v>815</v>
      </c>
      <c r="D51" s="172">
        <v>32000</v>
      </c>
      <c r="E51" s="177">
        <v>51300</v>
      </c>
      <c r="F51" s="172">
        <v>1641600000</v>
      </c>
      <c r="G51" s="171">
        <v>6.9922254425221399E-3</v>
      </c>
    </row>
    <row r="52" spans="1:7" ht="34.15" customHeight="1">
      <c r="A52" s="169" t="s">
        <v>816</v>
      </c>
      <c r="B52" s="168" t="s">
        <v>817</v>
      </c>
      <c r="C52" s="170" t="s">
        <v>818</v>
      </c>
      <c r="D52" s="172">
        <v>108000</v>
      </c>
      <c r="E52" s="177">
        <v>82500</v>
      </c>
      <c r="F52" s="172">
        <v>8910000000</v>
      </c>
      <c r="G52" s="171">
        <v>3.7951223618952402E-2</v>
      </c>
    </row>
    <row r="53" spans="1:7" ht="34.15" customHeight="1">
      <c r="A53" s="169" t="s">
        <v>819</v>
      </c>
      <c r="B53" s="168" t="s">
        <v>820</v>
      </c>
      <c r="C53" s="170" t="s">
        <v>821</v>
      </c>
      <c r="D53" s="172">
        <v>181000</v>
      </c>
      <c r="E53" s="177">
        <v>27500</v>
      </c>
      <c r="F53" s="172">
        <v>4977500000</v>
      </c>
      <c r="G53" s="171">
        <v>2.1201146527871501E-2</v>
      </c>
    </row>
    <row r="54" spans="1:7" ht="34.15" customHeight="1">
      <c r="A54" s="169" t="s">
        <v>822</v>
      </c>
      <c r="B54" s="168" t="s">
        <v>823</v>
      </c>
      <c r="C54" s="170" t="s">
        <v>824</v>
      </c>
      <c r="D54" s="172">
        <v>170000</v>
      </c>
      <c r="E54" s="177">
        <v>47600</v>
      </c>
      <c r="F54" s="172">
        <v>8092000000</v>
      </c>
      <c r="G54" s="171">
        <v>3.4467037208144001E-2</v>
      </c>
    </row>
    <row r="55" spans="1:7" ht="34.15" customHeight="1">
      <c r="A55" s="169" t="s">
        <v>825</v>
      </c>
      <c r="B55" s="168" t="s">
        <v>826</v>
      </c>
      <c r="C55" s="170" t="s">
        <v>827</v>
      </c>
      <c r="D55" s="172">
        <v>66200</v>
      </c>
      <c r="E55" s="177">
        <v>48750</v>
      </c>
      <c r="F55" s="172">
        <v>3227250000</v>
      </c>
      <c r="G55" s="171">
        <v>1.3746137645820901E-2</v>
      </c>
    </row>
    <row r="56" spans="1:7" ht="34.15" customHeight="1">
      <c r="A56" s="169" t="s">
        <v>828</v>
      </c>
      <c r="B56" s="168" t="s">
        <v>829</v>
      </c>
      <c r="C56" s="170" t="s">
        <v>830</v>
      </c>
      <c r="D56" s="172">
        <v>13800</v>
      </c>
      <c r="E56" s="177">
        <v>42600</v>
      </c>
      <c r="F56" s="172">
        <v>587880000</v>
      </c>
      <c r="G56" s="171">
        <v>2.50401406746462E-3</v>
      </c>
    </row>
    <row r="57" spans="1:7" ht="34.15" customHeight="1">
      <c r="A57" s="169" t="s">
        <v>831</v>
      </c>
      <c r="B57" s="168" t="s">
        <v>832</v>
      </c>
      <c r="C57" s="170" t="s">
        <v>833</v>
      </c>
      <c r="D57" s="172">
        <v>218000</v>
      </c>
      <c r="E57" s="177">
        <v>40700</v>
      </c>
      <c r="F57" s="172">
        <v>8872600000</v>
      </c>
      <c r="G57" s="171">
        <v>3.7791922186477797E-2</v>
      </c>
    </row>
    <row r="58" spans="1:7" ht="34.15" customHeight="1">
      <c r="A58" s="169" t="s">
        <v>834</v>
      </c>
      <c r="B58" s="168" t="s">
        <v>835</v>
      </c>
      <c r="C58" s="170" t="s">
        <v>836</v>
      </c>
      <c r="D58" s="172">
        <v>236000</v>
      </c>
      <c r="E58" s="177">
        <v>30450</v>
      </c>
      <c r="F58" s="172">
        <v>7186200000</v>
      </c>
      <c r="G58" s="171">
        <v>3.0608875776713299E-2</v>
      </c>
    </row>
    <row r="59" spans="1:7" ht="34.15" customHeight="1">
      <c r="A59" s="169" t="s">
        <v>837</v>
      </c>
      <c r="B59" s="168" t="s">
        <v>838</v>
      </c>
      <c r="C59" s="170" t="s">
        <v>839</v>
      </c>
      <c r="D59" s="172">
        <v>46900</v>
      </c>
      <c r="E59" s="177">
        <v>59500</v>
      </c>
      <c r="F59" s="172">
        <v>2790550000</v>
      </c>
      <c r="G59" s="171">
        <v>1.18860591548673E-2</v>
      </c>
    </row>
    <row r="60" spans="1:7" ht="34.15" customHeight="1">
      <c r="A60" s="169" t="s">
        <v>840</v>
      </c>
      <c r="B60" s="168" t="s">
        <v>841</v>
      </c>
      <c r="C60" s="170" t="s">
        <v>842</v>
      </c>
      <c r="D60" s="172">
        <v>71500</v>
      </c>
      <c r="E60" s="177">
        <v>53000</v>
      </c>
      <c r="F60" s="172">
        <v>3789500000</v>
      </c>
      <c r="G60" s="171">
        <v>1.6140983378677899E-2</v>
      </c>
    </row>
    <row r="61" spans="1:7" ht="34.15" customHeight="1">
      <c r="A61" s="169" t="s">
        <v>843</v>
      </c>
      <c r="B61" s="168" t="s">
        <v>844</v>
      </c>
      <c r="C61" s="170" t="s">
        <v>845</v>
      </c>
      <c r="D61" s="172">
        <v>70000</v>
      </c>
      <c r="E61" s="177">
        <v>77600</v>
      </c>
      <c r="F61" s="172">
        <v>5432000000</v>
      </c>
      <c r="G61" s="171">
        <v>2.3137042278131199E-2</v>
      </c>
    </row>
    <row r="62" spans="1:7" ht="34.15" customHeight="1">
      <c r="A62" s="169" t="s">
        <v>846</v>
      </c>
      <c r="B62" s="168" t="s">
        <v>847</v>
      </c>
      <c r="C62" s="170" t="s">
        <v>848</v>
      </c>
      <c r="D62" s="172">
        <v>356000</v>
      </c>
      <c r="E62" s="177">
        <v>17900</v>
      </c>
      <c r="F62" s="172">
        <v>6372400000</v>
      </c>
      <c r="G62" s="171">
        <v>2.71425788315839E-2</v>
      </c>
    </row>
    <row r="63" spans="1:7" ht="34.15" customHeight="1">
      <c r="A63" s="169" t="s">
        <v>849</v>
      </c>
      <c r="B63" s="168" t="s">
        <v>850</v>
      </c>
      <c r="C63" s="170" t="s">
        <v>851</v>
      </c>
      <c r="D63" s="172">
        <v>61000</v>
      </c>
      <c r="E63" s="177">
        <v>98400</v>
      </c>
      <c r="F63" s="172">
        <v>6002400000</v>
      </c>
      <c r="G63" s="171">
        <v>2.5566602093198599E-2</v>
      </c>
    </row>
    <row r="64" spans="1:7" ht="34.15" customHeight="1">
      <c r="A64" s="169" t="s">
        <v>852</v>
      </c>
      <c r="B64" s="168" t="s">
        <v>853</v>
      </c>
      <c r="C64" s="170" t="s">
        <v>854</v>
      </c>
      <c r="D64" s="172">
        <v>231000</v>
      </c>
      <c r="E64" s="177">
        <v>54900</v>
      </c>
      <c r="F64" s="172">
        <v>12681900000</v>
      </c>
      <c r="G64" s="171">
        <v>5.4017241617642202E-2</v>
      </c>
    </row>
    <row r="65" spans="1:7" ht="34.15" customHeight="1">
      <c r="A65" s="169" t="s">
        <v>855</v>
      </c>
      <c r="B65" s="168" t="s">
        <v>856</v>
      </c>
      <c r="C65" s="170" t="s">
        <v>857</v>
      </c>
      <c r="D65" s="172">
        <v>265000</v>
      </c>
      <c r="E65" s="177">
        <v>17950</v>
      </c>
      <c r="F65" s="172">
        <v>4756750000</v>
      </c>
      <c r="G65" s="171">
        <v>2.0260884730578198E-2</v>
      </c>
    </row>
    <row r="66" spans="1:7" ht="34.15" customHeight="1">
      <c r="A66" s="169" t="s">
        <v>858</v>
      </c>
      <c r="B66" s="168" t="s">
        <v>859</v>
      </c>
      <c r="C66" s="170" t="s">
        <v>860</v>
      </c>
      <c r="D66" s="172">
        <v>100000</v>
      </c>
      <c r="E66" s="177">
        <v>27500</v>
      </c>
      <c r="F66" s="172">
        <v>2750000000</v>
      </c>
      <c r="G66" s="171">
        <v>1.1713340623133501E-2</v>
      </c>
    </row>
    <row r="67" spans="1:7" ht="39" customHeight="1">
      <c r="A67" s="174"/>
      <c r="B67" s="173" t="s">
        <v>861</v>
      </c>
      <c r="C67" s="174" t="s">
        <v>862</v>
      </c>
      <c r="D67" s="176"/>
      <c r="E67" s="176"/>
      <c r="F67" s="176">
        <v>229823947500</v>
      </c>
      <c r="G67" s="175">
        <v>0.97891133833477795</v>
      </c>
    </row>
    <row r="68" spans="1:7" ht="39" customHeight="1">
      <c r="A68" s="174" t="s">
        <v>863</v>
      </c>
      <c r="B68" s="173" t="s">
        <v>864</v>
      </c>
      <c r="C68" s="174" t="s">
        <v>865</v>
      </c>
      <c r="D68" s="176"/>
      <c r="E68" s="176"/>
      <c r="F68" s="176"/>
      <c r="G68" s="175"/>
    </row>
    <row r="69" spans="1:7" ht="39" customHeight="1">
      <c r="A69" s="169"/>
      <c r="B69" s="168"/>
      <c r="C69" s="170"/>
      <c r="D69" s="172"/>
      <c r="E69" s="177"/>
      <c r="F69" s="172"/>
      <c r="G69" s="171"/>
    </row>
    <row r="70" spans="1:7" ht="39" customHeight="1">
      <c r="A70" s="174"/>
      <c r="B70" s="173" t="s">
        <v>866</v>
      </c>
      <c r="C70" s="174" t="s">
        <v>867</v>
      </c>
      <c r="D70" s="176"/>
      <c r="E70" s="176"/>
      <c r="F70" s="176">
        <v>0</v>
      </c>
      <c r="G70" s="175">
        <v>0</v>
      </c>
    </row>
    <row r="71" spans="1:7" ht="39" customHeight="1">
      <c r="A71" s="174" t="s">
        <v>868</v>
      </c>
      <c r="B71" s="173" t="s">
        <v>869</v>
      </c>
      <c r="C71" s="174" t="s">
        <v>870</v>
      </c>
      <c r="D71" s="176"/>
      <c r="E71" s="176"/>
      <c r="F71" s="176"/>
      <c r="G71" s="175"/>
    </row>
    <row r="72" spans="1:7" ht="39" customHeight="1">
      <c r="A72" s="169"/>
      <c r="B72" s="168"/>
      <c r="C72" s="170"/>
      <c r="D72" s="172"/>
      <c r="E72" s="177"/>
      <c r="F72" s="172"/>
      <c r="G72" s="171"/>
    </row>
    <row r="73" spans="1:7" ht="39" customHeight="1">
      <c r="A73" s="169" t="s">
        <v>871</v>
      </c>
      <c r="B73" s="168" t="s">
        <v>872</v>
      </c>
      <c r="C73" s="170" t="s">
        <v>873</v>
      </c>
      <c r="D73" s="172"/>
      <c r="E73" s="177"/>
      <c r="F73" s="172">
        <v>0</v>
      </c>
      <c r="G73" s="171">
        <v>0</v>
      </c>
    </row>
    <row r="74" spans="1:7" ht="39" customHeight="1">
      <c r="A74" s="169" t="s">
        <v>874</v>
      </c>
      <c r="B74" s="168" t="s">
        <v>875</v>
      </c>
      <c r="C74" s="170" t="s">
        <v>876</v>
      </c>
      <c r="D74" s="172"/>
      <c r="E74" s="177"/>
      <c r="F74" s="172">
        <v>0</v>
      </c>
      <c r="G74" s="171">
        <v>0</v>
      </c>
    </row>
    <row r="75" spans="1:7" ht="39" customHeight="1">
      <c r="A75" s="174"/>
      <c r="B75" s="173" t="s">
        <v>877</v>
      </c>
      <c r="C75" s="174" t="s">
        <v>878</v>
      </c>
      <c r="D75" s="176"/>
      <c r="E75" s="176"/>
      <c r="F75" s="176">
        <v>0</v>
      </c>
      <c r="G75" s="175">
        <v>0</v>
      </c>
    </row>
    <row r="76" spans="1:7" ht="39" customHeight="1">
      <c r="A76" s="174" t="s">
        <v>879</v>
      </c>
      <c r="B76" s="173" t="s">
        <v>880</v>
      </c>
      <c r="C76" s="174" t="s">
        <v>881</v>
      </c>
      <c r="D76" s="176"/>
      <c r="E76" s="176"/>
      <c r="F76" s="176"/>
      <c r="G76" s="175"/>
    </row>
    <row r="77" spans="1:7" ht="39" customHeight="1">
      <c r="A77" s="169"/>
      <c r="B77" s="168"/>
      <c r="C77" s="170"/>
      <c r="D77" s="172"/>
      <c r="E77" s="177"/>
      <c r="F77" s="172"/>
      <c r="G77" s="171"/>
    </row>
    <row r="78" spans="1:7" ht="39" customHeight="1">
      <c r="A78" s="169" t="s">
        <v>882</v>
      </c>
      <c r="B78" s="168" t="s">
        <v>883</v>
      </c>
      <c r="C78" s="170" t="s">
        <v>884</v>
      </c>
      <c r="D78" s="172"/>
      <c r="E78" s="177"/>
      <c r="F78" s="172">
        <v>0</v>
      </c>
      <c r="G78" s="171">
        <v>0</v>
      </c>
    </row>
    <row r="79" spans="1:7" ht="39" customHeight="1">
      <c r="A79" s="169" t="s">
        <v>885</v>
      </c>
      <c r="B79" s="168" t="s">
        <v>886</v>
      </c>
      <c r="C79" s="170" t="s">
        <v>887</v>
      </c>
      <c r="D79" s="172"/>
      <c r="E79" s="177"/>
      <c r="F79" s="172">
        <v>0</v>
      </c>
      <c r="G79" s="171">
        <v>0</v>
      </c>
    </row>
    <row r="80" spans="1:7" ht="34.15" customHeight="1">
      <c r="A80" s="174"/>
      <c r="B80" s="173" t="s">
        <v>888</v>
      </c>
      <c r="C80" s="174" t="s">
        <v>889</v>
      </c>
      <c r="D80" s="176"/>
      <c r="E80" s="176"/>
      <c r="F80" s="176">
        <v>0</v>
      </c>
      <c r="G80" s="175">
        <v>0</v>
      </c>
    </row>
    <row r="81" spans="1:7" ht="39" customHeight="1">
      <c r="A81" s="174"/>
      <c r="B81" s="173" t="s">
        <v>890</v>
      </c>
      <c r="C81" s="174" t="s">
        <v>891</v>
      </c>
      <c r="D81" s="176"/>
      <c r="E81" s="176"/>
      <c r="F81" s="176">
        <v>229823947500</v>
      </c>
      <c r="G81" s="175">
        <v>0.97891133833477795</v>
      </c>
    </row>
    <row r="82" spans="1:7" ht="39" customHeight="1">
      <c r="A82" s="174" t="s">
        <v>892</v>
      </c>
      <c r="B82" s="173" t="s">
        <v>893</v>
      </c>
      <c r="C82" s="174" t="s">
        <v>894</v>
      </c>
      <c r="D82" s="176"/>
      <c r="E82" s="176"/>
      <c r="F82" s="176"/>
      <c r="G82" s="175"/>
    </row>
    <row r="83" spans="1:7" ht="39" customHeight="1">
      <c r="A83" s="169"/>
      <c r="B83" s="168"/>
      <c r="C83" s="170"/>
      <c r="D83" s="172"/>
      <c r="E83" s="177"/>
      <c r="F83" s="172"/>
      <c r="G83" s="171"/>
    </row>
    <row r="84" spans="1:7" ht="39" customHeight="1">
      <c r="A84" s="169" t="s">
        <v>895</v>
      </c>
      <c r="B84" s="168" t="s">
        <v>896</v>
      </c>
      <c r="C84" s="170" t="s">
        <v>897</v>
      </c>
      <c r="D84" s="172"/>
      <c r="E84" s="177"/>
      <c r="F84" s="172">
        <v>700910000</v>
      </c>
      <c r="G84" s="171">
        <v>2.9854536640583499E-3</v>
      </c>
    </row>
    <row r="85" spans="1:7" ht="39" customHeight="1">
      <c r="A85" s="169" t="s">
        <v>898</v>
      </c>
      <c r="B85" s="168" t="s">
        <v>899</v>
      </c>
      <c r="C85" s="170" t="s">
        <v>900</v>
      </c>
      <c r="D85" s="172"/>
      <c r="E85" s="177"/>
      <c r="F85" s="172">
        <v>0</v>
      </c>
      <c r="G85" s="171">
        <v>0</v>
      </c>
    </row>
    <row r="86" spans="1:7" ht="46.9" customHeight="1">
      <c r="A86" s="169" t="s">
        <v>901</v>
      </c>
      <c r="B86" s="168" t="s">
        <v>902</v>
      </c>
      <c r="C86" s="170" t="s">
        <v>903</v>
      </c>
      <c r="D86" s="172"/>
      <c r="E86" s="177"/>
      <c r="F86" s="172">
        <v>0</v>
      </c>
      <c r="G86" s="171">
        <v>0</v>
      </c>
    </row>
    <row r="87" spans="1:7" ht="45" customHeight="1">
      <c r="A87" s="169" t="s">
        <v>904</v>
      </c>
      <c r="B87" s="168" t="s">
        <v>905</v>
      </c>
      <c r="C87" s="170" t="s">
        <v>906</v>
      </c>
      <c r="D87" s="172"/>
      <c r="E87" s="177"/>
      <c r="F87" s="172">
        <v>0</v>
      </c>
      <c r="G87" s="171">
        <v>0</v>
      </c>
    </row>
    <row r="88" spans="1:7" ht="57" customHeight="1">
      <c r="A88" s="169" t="s">
        <v>907</v>
      </c>
      <c r="B88" s="168" t="s">
        <v>908</v>
      </c>
      <c r="C88" s="170" t="s">
        <v>909</v>
      </c>
      <c r="D88" s="172"/>
      <c r="E88" s="177"/>
      <c r="F88" s="172">
        <v>0</v>
      </c>
      <c r="G88" s="171">
        <v>0</v>
      </c>
    </row>
    <row r="89" spans="1:7" ht="39" customHeight="1">
      <c r="A89" s="169" t="s">
        <v>910</v>
      </c>
      <c r="B89" s="168" t="s">
        <v>911</v>
      </c>
      <c r="C89" s="170" t="s">
        <v>912</v>
      </c>
      <c r="D89" s="172"/>
      <c r="E89" s="177"/>
      <c r="F89" s="172">
        <v>0</v>
      </c>
      <c r="G89" s="171">
        <v>0</v>
      </c>
    </row>
    <row r="90" spans="1:7" ht="39" customHeight="1">
      <c r="A90" s="169" t="s">
        <v>913</v>
      </c>
      <c r="B90" s="168" t="s">
        <v>914</v>
      </c>
      <c r="C90" s="170" t="s">
        <v>915</v>
      </c>
      <c r="D90" s="172"/>
      <c r="E90" s="177"/>
      <c r="F90" s="172">
        <v>0</v>
      </c>
      <c r="G90" s="171">
        <v>0</v>
      </c>
    </row>
    <row r="91" spans="1:7" ht="39" customHeight="1">
      <c r="A91" s="174"/>
      <c r="B91" s="173" t="s">
        <v>916</v>
      </c>
      <c r="C91" s="174" t="s">
        <v>917</v>
      </c>
      <c r="D91" s="176"/>
      <c r="E91" s="176"/>
      <c r="F91" s="176">
        <v>700910000</v>
      </c>
      <c r="G91" s="175">
        <v>2.9854536640583499E-3</v>
      </c>
    </row>
    <row r="92" spans="1:7" ht="39" customHeight="1">
      <c r="A92" s="174" t="s">
        <v>918</v>
      </c>
      <c r="B92" s="173" t="s">
        <v>919</v>
      </c>
      <c r="C92" s="174" t="s">
        <v>920</v>
      </c>
      <c r="D92" s="176"/>
      <c r="E92" s="176"/>
      <c r="F92" s="176"/>
      <c r="G92" s="175"/>
    </row>
    <row r="93" spans="1:7" ht="39" customHeight="1">
      <c r="A93" s="169" t="s">
        <v>921</v>
      </c>
      <c r="B93" s="168" t="s">
        <v>922</v>
      </c>
      <c r="C93" s="170" t="s">
        <v>923</v>
      </c>
      <c r="D93" s="172"/>
      <c r="E93" s="177"/>
      <c r="F93" s="172">
        <v>4250181362</v>
      </c>
      <c r="G93" s="171">
        <v>1.8103208001163398E-2</v>
      </c>
    </row>
    <row r="94" spans="1:7" ht="39" customHeight="1">
      <c r="A94" s="169"/>
      <c r="B94" s="168"/>
      <c r="C94" s="170"/>
      <c r="D94" s="172"/>
      <c r="E94" s="177"/>
      <c r="F94" s="172"/>
      <c r="G94" s="171"/>
    </row>
    <row r="95" spans="1:7" ht="39" customHeight="1">
      <c r="A95" s="169" t="s">
        <v>924</v>
      </c>
      <c r="B95" s="168" t="s">
        <v>925</v>
      </c>
      <c r="C95" s="170" t="s">
        <v>926</v>
      </c>
      <c r="D95" s="172"/>
      <c r="E95" s="177"/>
      <c r="F95" s="172">
        <v>4250181362</v>
      </c>
      <c r="G95" s="171">
        <v>1.8103208001163398E-2</v>
      </c>
    </row>
    <row r="96" spans="1:7" ht="39" customHeight="1">
      <c r="A96" s="169" t="s">
        <v>927</v>
      </c>
      <c r="B96" s="168" t="s">
        <v>928</v>
      </c>
      <c r="C96" s="170" t="s">
        <v>929</v>
      </c>
      <c r="D96" s="172"/>
      <c r="E96" s="177"/>
      <c r="F96" s="172">
        <v>0</v>
      </c>
      <c r="G96" s="171">
        <v>0</v>
      </c>
    </row>
    <row r="97" spans="1:7" ht="39" customHeight="1">
      <c r="A97" s="169" t="s">
        <v>930</v>
      </c>
      <c r="B97" s="168" t="s">
        <v>931</v>
      </c>
      <c r="C97" s="170" t="s">
        <v>932</v>
      </c>
      <c r="D97" s="172"/>
      <c r="E97" s="177"/>
      <c r="F97" s="172">
        <v>0</v>
      </c>
      <c r="G97" s="171">
        <v>0</v>
      </c>
    </row>
    <row r="98" spans="1:7" ht="39" customHeight="1">
      <c r="A98" s="169"/>
      <c r="B98" s="168"/>
      <c r="C98" s="170"/>
      <c r="D98" s="172"/>
      <c r="E98" s="177"/>
      <c r="F98" s="172"/>
      <c r="G98" s="171"/>
    </row>
    <row r="99" spans="1:7" ht="39" customHeight="1">
      <c r="A99" s="169" t="s">
        <v>933</v>
      </c>
      <c r="B99" s="168" t="s">
        <v>934</v>
      </c>
      <c r="C99" s="170" t="s">
        <v>935</v>
      </c>
      <c r="D99" s="172"/>
      <c r="E99" s="177"/>
      <c r="F99" s="172">
        <v>0</v>
      </c>
      <c r="G99" s="171">
        <v>0</v>
      </c>
    </row>
    <row r="100" spans="1:7" ht="39" customHeight="1">
      <c r="A100" s="174"/>
      <c r="B100" s="173" t="s">
        <v>936</v>
      </c>
      <c r="C100" s="174" t="s">
        <v>937</v>
      </c>
      <c r="D100" s="176"/>
      <c r="E100" s="176"/>
      <c r="F100" s="176">
        <v>4250181362</v>
      </c>
      <c r="G100" s="175">
        <v>1.8103208001163398E-2</v>
      </c>
    </row>
    <row r="101" spans="1:7" ht="39" customHeight="1">
      <c r="A101" s="174" t="s">
        <v>938</v>
      </c>
      <c r="B101" s="173" t="s">
        <v>939</v>
      </c>
      <c r="C101" s="174" t="s">
        <v>940</v>
      </c>
      <c r="D101" s="176"/>
      <c r="E101" s="176"/>
      <c r="F101" s="176">
        <v>234775038862</v>
      </c>
      <c r="G101" s="175">
        <v>1</v>
      </c>
    </row>
    <row r="102" spans="1:7" ht="16.899999999999999" customHeight="1">
      <c r="A102" s="56"/>
      <c r="E102" s="17"/>
    </row>
    <row r="103" spans="1:7" ht="16.899999999999999" customHeight="1">
      <c r="A103" s="17" t="s">
        <v>10</v>
      </c>
      <c r="E103" s="17" t="s">
        <v>11</v>
      </c>
    </row>
    <row r="104" spans="1:7" ht="16.899999999999999" customHeight="1">
      <c r="A104" s="18" t="s">
        <v>12</v>
      </c>
      <c r="E104" s="18" t="s">
        <v>13</v>
      </c>
    </row>
    <row r="105" spans="1:7" ht="16.899999999999999" customHeight="1"/>
    <row r="106" spans="1:7" ht="16.899999999999999" customHeight="1">
      <c r="A106" s="25"/>
      <c r="E106" s="25"/>
    </row>
    <row r="107" spans="1:7" ht="16.899999999999999" customHeight="1"/>
    <row r="108" spans="1:7" ht="16.899999999999999" customHeight="1"/>
    <row r="109" spans="1:7" ht="16.899999999999999" customHeight="1"/>
    <row r="110" spans="1:7" ht="16.899999999999999" customHeight="1"/>
    <row r="111" spans="1:7" ht="16.899999999999999" customHeight="1"/>
    <row r="112" spans="1:7" ht="16.899999999999999" customHeight="1"/>
    <row r="113" spans="1:7" ht="16.899999999999999" customHeight="1">
      <c r="A113" s="32" t="s">
        <v>14</v>
      </c>
      <c r="B113" s="29"/>
      <c r="C113" s="29"/>
      <c r="E113" s="32" t="s">
        <v>1299</v>
      </c>
      <c r="F113" s="29"/>
      <c r="G113" s="29"/>
    </row>
    <row r="114" spans="1:7" ht="16.899999999999999" customHeight="1">
      <c r="A114" s="33" t="s">
        <v>592</v>
      </c>
      <c r="E114" s="33" t="s">
        <v>1307</v>
      </c>
    </row>
    <row r="115" spans="1:7" ht="16.899999999999999" customHeight="1">
      <c r="A115" s="34" t="s">
        <v>1308</v>
      </c>
      <c r="E115" s="34" t="s">
        <v>1309</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8"/>
  <sheetViews>
    <sheetView view="pageBreakPreview" topLeftCell="A78" zoomScale="70" zoomScaleNormal="100" zoomScaleSheetLayoutView="70" workbookViewId="0">
      <selection activeCell="C88" sqref="C88"/>
    </sheetView>
  </sheetViews>
  <sheetFormatPr defaultColWidth="8.7109375" defaultRowHeight="12.75"/>
  <cols>
    <col min="1" max="1" width="69.7109375" style="12" customWidth="1"/>
    <col min="2" max="2" width="12" style="12" customWidth="1"/>
    <col min="3" max="3" width="12.5703125" style="12" customWidth="1"/>
    <col min="4" max="4" width="28" style="12" customWidth="1"/>
    <col min="5" max="5" width="25.5703125" style="12" customWidth="1"/>
    <col min="6" max="6" width="27.7109375" style="12" customWidth="1"/>
    <col min="7" max="7" width="28.7109375" style="12" customWidth="1"/>
    <col min="8" max="16384" width="8.7109375" style="30"/>
  </cols>
  <sheetData>
    <row r="1" spans="1:7" ht="57" customHeight="1">
      <c r="A1" s="207" t="s">
        <v>700</v>
      </c>
      <c r="B1" s="207"/>
      <c r="C1" s="207"/>
      <c r="D1" s="207"/>
      <c r="E1" s="207"/>
      <c r="F1" s="207"/>
      <c r="G1" s="207"/>
    </row>
    <row r="2" spans="1:7" ht="57" customHeight="1">
      <c r="A2" s="208" t="s">
        <v>699</v>
      </c>
      <c r="B2" s="208"/>
      <c r="C2" s="208"/>
      <c r="D2" s="208"/>
      <c r="E2" s="208"/>
      <c r="F2" s="208"/>
      <c r="G2" s="208"/>
    </row>
    <row r="3" spans="1:7" ht="43.9" customHeight="1">
      <c r="A3" s="209" t="s">
        <v>147</v>
      </c>
      <c r="B3" s="209"/>
      <c r="C3" s="209"/>
      <c r="D3" s="209"/>
      <c r="E3" s="209"/>
      <c r="F3" s="209"/>
      <c r="G3" s="209"/>
    </row>
    <row r="4" spans="1:7" ht="9.4" customHeight="1"/>
    <row r="5" spans="1:7">
      <c r="A5" s="210" t="str">
        <f>TONGQUAN!C2</f>
        <v>Tháng 05 năm 2025
/ May 2025</v>
      </c>
      <c r="B5" s="210"/>
      <c r="C5" s="210"/>
      <c r="D5" s="210"/>
      <c r="E5" s="210"/>
      <c r="F5" s="210"/>
      <c r="G5" s="210"/>
    </row>
    <row r="7" spans="1:7" ht="16.899999999999999" customHeight="1">
      <c r="A7" s="108" t="s">
        <v>2</v>
      </c>
      <c r="D7" s="200" t="str">
        <f>TONGQUAN!D5</f>
        <v>Công ty TNHH quản lý quỹ đầu tư chứng khoán Vietcombank</v>
      </c>
      <c r="E7" s="200"/>
      <c r="F7" s="200"/>
      <c r="G7" s="200"/>
    </row>
    <row r="8" spans="1:7" ht="16.899999999999999" customHeight="1">
      <c r="A8" s="36" t="s">
        <v>15</v>
      </c>
      <c r="D8" s="214" t="str">
        <f>TONGQUAN!D6</f>
        <v>Vietcombank Fund Management Company Limited</v>
      </c>
      <c r="E8" s="214"/>
      <c r="F8" s="214"/>
      <c r="G8" s="214"/>
    </row>
    <row r="9" spans="1:7" ht="16.899999999999999" customHeight="1">
      <c r="A9" s="108" t="s">
        <v>3</v>
      </c>
      <c r="D9" s="200" t="str">
        <f>TONGQUAN!D7</f>
        <v>Ngân hàng TNHH Một thành viên Standard Chartered (Việt Nam)</v>
      </c>
      <c r="E9" s="200"/>
      <c r="F9" s="200"/>
      <c r="G9" s="200"/>
    </row>
    <row r="10" spans="1:7" ht="16.899999999999999" customHeight="1">
      <c r="A10" s="36" t="s">
        <v>4</v>
      </c>
      <c r="D10" s="214" t="str">
        <f>TONGQUAN!D8</f>
        <v>Standard Chartered Bank (Vietnam) Limited</v>
      </c>
      <c r="E10" s="214"/>
      <c r="F10" s="214"/>
      <c r="G10" s="214"/>
    </row>
    <row r="11" spans="1:7" ht="16.899999999999999" customHeight="1">
      <c r="A11" s="108" t="s">
        <v>5</v>
      </c>
      <c r="D11" s="200" t="str">
        <f>TONGQUAN!D9</f>
        <v>Quỹ Đầu Tư Thu Nhập Chủ Động VCBF</v>
      </c>
      <c r="E11" s="200"/>
      <c r="F11" s="200"/>
      <c r="G11" s="200"/>
    </row>
    <row r="12" spans="1:7" ht="16.899999999999999" customHeight="1">
      <c r="A12" s="36" t="s">
        <v>6</v>
      </c>
      <c r="D12" s="214" t="str">
        <f>TONGQUAN!D10</f>
        <v>VCBF Active Income Fund (VCBAIF)</v>
      </c>
      <c r="E12" s="214"/>
      <c r="F12" s="214"/>
      <c r="G12" s="214"/>
    </row>
    <row r="13" spans="1:7" ht="16.899999999999999" customHeight="1">
      <c r="A13" s="108" t="s">
        <v>7</v>
      </c>
      <c r="D13" s="200" t="str">
        <f>TONGQUAN!D11</f>
        <v>Ngày 02 tháng 06 năm 2025</v>
      </c>
      <c r="E13" s="200"/>
      <c r="F13" s="200"/>
      <c r="G13" s="200"/>
    </row>
    <row r="14" spans="1:7" ht="16.899999999999999" customHeight="1">
      <c r="A14" s="36" t="s">
        <v>8</v>
      </c>
      <c r="D14" s="214" t="str">
        <f>TONGQUAN!D12</f>
        <v>02 Jun 2025</v>
      </c>
      <c r="E14" s="214"/>
      <c r="F14" s="214"/>
      <c r="G14" s="214"/>
    </row>
    <row r="16" spans="1:7" ht="39" customHeight="1">
      <c r="A16" s="216" t="s">
        <v>148</v>
      </c>
      <c r="B16" s="218" t="s">
        <v>149</v>
      </c>
      <c r="C16" s="218" t="s">
        <v>150</v>
      </c>
      <c r="D16" s="221" t="s">
        <v>1314</v>
      </c>
      <c r="E16" s="222"/>
      <c r="F16" s="221" t="s">
        <v>1323</v>
      </c>
      <c r="G16" s="222"/>
    </row>
    <row r="17" spans="1:10" ht="39" customHeight="1">
      <c r="A17" s="217"/>
      <c r="B17" s="219"/>
      <c r="C17" s="220"/>
      <c r="D17" s="37" t="str">
        <f>BCKetQuaHoatDong_06028!D18</f>
        <v>Tháng 05 năm 2025
May 2025</v>
      </c>
      <c r="E17" s="38" t="s">
        <v>151</v>
      </c>
      <c r="F17" s="10" t="s">
        <v>1315</v>
      </c>
      <c r="G17" s="38" t="s">
        <v>151</v>
      </c>
    </row>
    <row r="18" spans="1:10" s="3" customFormat="1" ht="25.5">
      <c r="A18" s="39" t="s">
        <v>356</v>
      </c>
      <c r="B18" s="40" t="s">
        <v>152</v>
      </c>
      <c r="C18" s="41"/>
      <c r="D18" s="22">
        <v>15720373567</v>
      </c>
      <c r="E18" s="22">
        <v>-2878076526</v>
      </c>
      <c r="F18" s="22"/>
      <c r="G18" s="22"/>
    </row>
    <row r="19" spans="1:10" ht="25.5">
      <c r="A19" s="42" t="s">
        <v>357</v>
      </c>
      <c r="B19" s="43" t="s">
        <v>153</v>
      </c>
      <c r="C19" s="44"/>
      <c r="D19" s="24">
        <v>1437160000</v>
      </c>
      <c r="E19" s="24">
        <v>2081810000</v>
      </c>
      <c r="F19" s="24"/>
      <c r="G19" s="24"/>
      <c r="J19" s="3"/>
    </row>
    <row r="20" spans="1:10" ht="25.5">
      <c r="A20" s="42" t="s">
        <v>358</v>
      </c>
      <c r="B20" s="43" t="s">
        <v>154</v>
      </c>
      <c r="C20" s="45"/>
      <c r="D20" s="24">
        <v>626067</v>
      </c>
      <c r="E20" s="24">
        <v>43085974</v>
      </c>
      <c r="F20" s="24"/>
      <c r="G20" s="24"/>
      <c r="J20" s="3"/>
    </row>
    <row r="21" spans="1:10" ht="25.5">
      <c r="A21" s="42" t="s">
        <v>275</v>
      </c>
      <c r="B21" s="43" t="s">
        <v>155</v>
      </c>
      <c r="C21" s="45"/>
      <c r="D21" s="24">
        <v>626067</v>
      </c>
      <c r="E21" s="24">
        <v>43085974</v>
      </c>
      <c r="F21" s="24"/>
      <c r="G21" s="24"/>
      <c r="J21" s="3"/>
    </row>
    <row r="22" spans="1:10" ht="25.5">
      <c r="A22" s="42" t="s">
        <v>709</v>
      </c>
      <c r="B22" s="43" t="s">
        <v>156</v>
      </c>
      <c r="C22" s="45"/>
      <c r="D22" s="24">
        <v>0</v>
      </c>
      <c r="E22" s="24">
        <v>0</v>
      </c>
      <c r="F22" s="24"/>
      <c r="G22" s="24"/>
      <c r="J22" s="3"/>
    </row>
    <row r="23" spans="1:10" ht="25.5">
      <c r="A23" s="42" t="s">
        <v>359</v>
      </c>
      <c r="B23" s="43" t="s">
        <v>235</v>
      </c>
      <c r="C23" s="45"/>
      <c r="D23" s="24">
        <v>0</v>
      </c>
      <c r="E23" s="24">
        <v>0</v>
      </c>
      <c r="F23" s="24"/>
      <c r="G23" s="24"/>
      <c r="J23" s="3"/>
    </row>
    <row r="24" spans="1:10" ht="25.5">
      <c r="A24" s="42" t="s">
        <v>274</v>
      </c>
      <c r="B24" s="43" t="s">
        <v>273</v>
      </c>
      <c r="C24" s="45"/>
      <c r="D24" s="24">
        <v>0</v>
      </c>
      <c r="E24" s="24">
        <v>0</v>
      </c>
      <c r="F24" s="24"/>
      <c r="G24" s="24"/>
      <c r="J24" s="3"/>
    </row>
    <row r="25" spans="1:10" ht="25.5">
      <c r="A25" s="42" t="s">
        <v>276</v>
      </c>
      <c r="B25" s="46" t="s">
        <v>157</v>
      </c>
      <c r="C25" s="45"/>
      <c r="D25" s="24">
        <v>0</v>
      </c>
      <c r="E25" s="24">
        <v>-621510000</v>
      </c>
      <c r="F25" s="24"/>
      <c r="G25" s="24"/>
      <c r="J25" s="3"/>
    </row>
    <row r="26" spans="1:10" ht="25.5">
      <c r="A26" s="42" t="s">
        <v>277</v>
      </c>
      <c r="B26" s="46" t="s">
        <v>158</v>
      </c>
      <c r="C26" s="45"/>
      <c r="D26" s="24">
        <v>14282587500</v>
      </c>
      <c r="E26" s="24">
        <v>-4381462500</v>
      </c>
      <c r="F26" s="24"/>
      <c r="G26" s="24"/>
      <c r="J26" s="3"/>
    </row>
    <row r="27" spans="1:10" ht="25.5">
      <c r="A27" s="42" t="s">
        <v>360</v>
      </c>
      <c r="B27" s="46" t="s">
        <v>159</v>
      </c>
      <c r="C27" s="45"/>
      <c r="D27" s="24">
        <v>0</v>
      </c>
      <c r="E27" s="24">
        <v>0</v>
      </c>
      <c r="F27" s="24"/>
      <c r="G27" s="24"/>
      <c r="J27" s="3"/>
    </row>
    <row r="28" spans="1:10" ht="25.5">
      <c r="A28" s="42" t="s">
        <v>278</v>
      </c>
      <c r="B28" s="46" t="s">
        <v>160</v>
      </c>
      <c r="C28" s="45"/>
      <c r="D28" s="24">
        <v>0</v>
      </c>
      <c r="E28" s="24">
        <v>0</v>
      </c>
      <c r="F28" s="24"/>
      <c r="G28" s="24"/>
      <c r="J28" s="3"/>
    </row>
    <row r="29" spans="1:10" ht="25.5">
      <c r="A29" s="42" t="s">
        <v>361</v>
      </c>
      <c r="B29" s="46" t="s">
        <v>161</v>
      </c>
      <c r="C29" s="45"/>
      <c r="D29" s="24">
        <v>0</v>
      </c>
      <c r="E29" s="24">
        <v>0</v>
      </c>
      <c r="F29" s="24"/>
      <c r="G29" s="24"/>
      <c r="J29" s="3"/>
    </row>
    <row r="30" spans="1:10" ht="51">
      <c r="A30" s="42" t="s">
        <v>362</v>
      </c>
      <c r="B30" s="46" t="s">
        <v>162</v>
      </c>
      <c r="C30" s="45"/>
      <c r="D30" s="24">
        <v>0</v>
      </c>
      <c r="E30" s="24">
        <v>0</v>
      </c>
      <c r="F30" s="24"/>
      <c r="G30" s="24"/>
      <c r="J30" s="3"/>
    </row>
    <row r="31" spans="1:10" s="3" customFormat="1" ht="25.5">
      <c r="A31" s="39" t="s">
        <v>330</v>
      </c>
      <c r="B31" s="40" t="s">
        <v>163</v>
      </c>
      <c r="C31" s="41"/>
      <c r="D31" s="22">
        <v>18920190</v>
      </c>
      <c r="E31" s="22">
        <v>362703244</v>
      </c>
      <c r="F31" s="22"/>
      <c r="G31" s="22"/>
    </row>
    <row r="32" spans="1:10" ht="25.5">
      <c r="A32" s="42" t="s">
        <v>164</v>
      </c>
      <c r="B32" s="46" t="s">
        <v>165</v>
      </c>
      <c r="C32" s="45"/>
      <c r="D32" s="24">
        <v>18920190</v>
      </c>
      <c r="E32" s="24">
        <v>362703244</v>
      </c>
      <c r="F32" s="24"/>
      <c r="G32" s="24"/>
      <c r="J32" s="3"/>
    </row>
    <row r="33" spans="1:10" ht="25.5">
      <c r="A33" s="47" t="s">
        <v>710</v>
      </c>
      <c r="B33" s="43" t="s">
        <v>166</v>
      </c>
      <c r="C33" s="44"/>
      <c r="D33" s="24">
        <v>18899700</v>
      </c>
      <c r="E33" s="24">
        <v>362682754</v>
      </c>
      <c r="F33" s="24"/>
      <c r="G33" s="24"/>
      <c r="J33" s="3"/>
    </row>
    <row r="34" spans="1:10" ht="25.5">
      <c r="A34" s="47" t="s">
        <v>41</v>
      </c>
      <c r="B34" s="43" t="s">
        <v>167</v>
      </c>
      <c r="C34" s="44"/>
      <c r="D34" s="24">
        <v>20490</v>
      </c>
      <c r="E34" s="24">
        <v>20490</v>
      </c>
      <c r="F34" s="24"/>
      <c r="G34" s="24"/>
      <c r="J34" s="3"/>
    </row>
    <row r="35" spans="1:10" ht="25.5">
      <c r="A35" s="47" t="s">
        <v>168</v>
      </c>
      <c r="B35" s="43" t="s">
        <v>169</v>
      </c>
      <c r="C35" s="45"/>
      <c r="D35" s="24">
        <v>0</v>
      </c>
      <c r="E35" s="24">
        <v>0</v>
      </c>
      <c r="F35" s="24"/>
      <c r="G35" s="24"/>
      <c r="J35" s="3"/>
    </row>
    <row r="36" spans="1:10" ht="25.5">
      <c r="A36" s="47" t="s">
        <v>170</v>
      </c>
      <c r="B36" s="43" t="s">
        <v>171</v>
      </c>
      <c r="C36" s="45"/>
      <c r="D36" s="24">
        <v>0</v>
      </c>
      <c r="E36" s="24">
        <v>0</v>
      </c>
      <c r="F36" s="24"/>
      <c r="G36" s="24"/>
      <c r="J36" s="3"/>
    </row>
    <row r="37" spans="1:10" ht="38.25">
      <c r="A37" s="47" t="s">
        <v>172</v>
      </c>
      <c r="B37" s="43" t="s">
        <v>173</v>
      </c>
      <c r="C37" s="45"/>
      <c r="D37" s="24">
        <v>0</v>
      </c>
      <c r="E37" s="24">
        <v>0</v>
      </c>
      <c r="F37" s="24"/>
      <c r="G37" s="24"/>
      <c r="J37" s="3"/>
    </row>
    <row r="38" spans="1:10" ht="25.5">
      <c r="A38" s="47" t="s">
        <v>331</v>
      </c>
      <c r="B38" s="43" t="s">
        <v>174</v>
      </c>
      <c r="C38" s="45"/>
      <c r="D38" s="24">
        <v>0</v>
      </c>
      <c r="E38" s="24">
        <v>0</v>
      </c>
      <c r="F38" s="24"/>
      <c r="G38" s="24"/>
      <c r="J38" s="3"/>
    </row>
    <row r="39" spans="1:10" s="3" customFormat="1" ht="25.5">
      <c r="A39" s="39" t="s">
        <v>332</v>
      </c>
      <c r="B39" s="40" t="s">
        <v>175</v>
      </c>
      <c r="C39" s="41"/>
      <c r="D39" s="22">
        <v>493474317</v>
      </c>
      <c r="E39" s="22">
        <v>1570565146</v>
      </c>
      <c r="F39" s="22"/>
      <c r="G39" s="22"/>
    </row>
    <row r="40" spans="1:10" ht="25.5">
      <c r="A40" s="47" t="s">
        <v>363</v>
      </c>
      <c r="B40" s="43" t="s">
        <v>176</v>
      </c>
      <c r="C40" s="45"/>
      <c r="D40" s="24">
        <v>362549204</v>
      </c>
      <c r="E40" s="24">
        <v>1108003335</v>
      </c>
      <c r="F40" s="24"/>
      <c r="G40" s="24"/>
      <c r="J40" s="3"/>
    </row>
    <row r="41" spans="1:10" ht="25.5">
      <c r="A41" s="47" t="s">
        <v>177</v>
      </c>
      <c r="B41" s="43" t="s">
        <v>178</v>
      </c>
      <c r="C41" s="44"/>
      <c r="D41" s="24">
        <v>15184537</v>
      </c>
      <c r="E41" s="24">
        <v>140818829</v>
      </c>
      <c r="F41" s="24"/>
      <c r="G41" s="24"/>
      <c r="J41" s="3"/>
    </row>
    <row r="42" spans="1:10" ht="25.5">
      <c r="A42" s="14" t="s">
        <v>22</v>
      </c>
      <c r="B42" s="48" t="s">
        <v>179</v>
      </c>
      <c r="C42" s="44"/>
      <c r="D42" s="24">
        <v>11000000</v>
      </c>
      <c r="E42" s="24">
        <v>42821429</v>
      </c>
      <c r="F42" s="24"/>
      <c r="G42" s="24"/>
      <c r="J42" s="3"/>
    </row>
    <row r="43" spans="1:10" ht="25.5">
      <c r="A43" s="14" t="s">
        <v>23</v>
      </c>
      <c r="B43" s="48" t="s">
        <v>180</v>
      </c>
      <c r="C43" s="44"/>
      <c r="D43" s="24">
        <v>3080000</v>
      </c>
      <c r="E43" s="24">
        <v>96580000</v>
      </c>
      <c r="F43" s="24"/>
      <c r="G43" s="24"/>
      <c r="J43" s="3"/>
    </row>
    <row r="44" spans="1:10" ht="51">
      <c r="A44" s="14" t="s">
        <v>711</v>
      </c>
      <c r="B44" s="48" t="s">
        <v>181</v>
      </c>
      <c r="C44" s="44"/>
      <c r="D44" s="24">
        <v>1104537</v>
      </c>
      <c r="E44" s="24">
        <v>1417400</v>
      </c>
      <c r="F44" s="24"/>
      <c r="G44" s="24"/>
      <c r="J44" s="3"/>
    </row>
    <row r="45" spans="1:10" ht="25.5">
      <c r="A45" s="47" t="s">
        <v>182</v>
      </c>
      <c r="B45" s="43" t="s">
        <v>183</v>
      </c>
      <c r="C45" s="44"/>
      <c r="D45" s="24">
        <v>16464516</v>
      </c>
      <c r="E45" s="24">
        <v>41921659</v>
      </c>
      <c r="F45" s="24"/>
      <c r="G45" s="24"/>
      <c r="J45" s="3"/>
    </row>
    <row r="46" spans="1:10" ht="25.5">
      <c r="A46" s="47" t="s">
        <v>184</v>
      </c>
      <c r="B46" s="43" t="s">
        <v>185</v>
      </c>
      <c r="C46" s="44"/>
      <c r="D46" s="24">
        <v>35200000</v>
      </c>
      <c r="E46" s="24">
        <v>94069643</v>
      </c>
      <c r="F46" s="24"/>
      <c r="G46" s="24"/>
      <c r="J46" s="3"/>
    </row>
    <row r="47" spans="1:10" ht="25.5">
      <c r="A47" s="47" t="s">
        <v>186</v>
      </c>
      <c r="B47" s="43" t="s">
        <v>187</v>
      </c>
      <c r="C47" s="44"/>
      <c r="D47" s="24">
        <v>11000000</v>
      </c>
      <c r="E47" s="24">
        <v>39285715</v>
      </c>
      <c r="F47" s="24"/>
      <c r="G47" s="24"/>
      <c r="J47" s="3"/>
    </row>
    <row r="48" spans="1:10" ht="25.5">
      <c r="A48" s="47" t="s">
        <v>188</v>
      </c>
      <c r="B48" s="43" t="s">
        <v>189</v>
      </c>
      <c r="C48" s="44"/>
      <c r="D48" s="24">
        <v>0</v>
      </c>
      <c r="E48" s="24">
        <v>0</v>
      </c>
      <c r="F48" s="24"/>
      <c r="G48" s="24"/>
      <c r="J48" s="3"/>
    </row>
    <row r="49" spans="1:10" ht="38.25">
      <c r="A49" s="15" t="s">
        <v>364</v>
      </c>
      <c r="B49" s="48" t="s">
        <v>190</v>
      </c>
      <c r="C49" s="44"/>
      <c r="D49" s="24">
        <v>0</v>
      </c>
      <c r="E49" s="24">
        <v>0</v>
      </c>
      <c r="F49" s="24"/>
      <c r="G49" s="24"/>
      <c r="J49" s="3"/>
    </row>
    <row r="50" spans="1:10" ht="25.5">
      <c r="A50" s="15" t="s">
        <v>365</v>
      </c>
      <c r="B50" s="48" t="s">
        <v>191</v>
      </c>
      <c r="C50" s="44"/>
      <c r="D50" s="24">
        <v>0</v>
      </c>
      <c r="E50" s="24">
        <v>0</v>
      </c>
      <c r="F50" s="24"/>
      <c r="G50" s="24"/>
      <c r="J50" s="3"/>
    </row>
    <row r="51" spans="1:10" ht="25.5">
      <c r="A51" s="47" t="s">
        <v>192</v>
      </c>
      <c r="B51" s="43" t="s">
        <v>193</v>
      </c>
      <c r="C51" s="44"/>
      <c r="D51" s="24">
        <v>29221000</v>
      </c>
      <c r="E51" s="24">
        <v>53753618</v>
      </c>
      <c r="F51" s="24"/>
      <c r="G51" s="24"/>
      <c r="J51" s="3"/>
    </row>
    <row r="52" spans="1:10" ht="25.5">
      <c r="A52" s="47" t="s">
        <v>333</v>
      </c>
      <c r="B52" s="43" t="s">
        <v>194</v>
      </c>
      <c r="C52" s="44"/>
      <c r="D52" s="24">
        <v>12643504</v>
      </c>
      <c r="E52" s="24">
        <v>47719033</v>
      </c>
      <c r="F52" s="24"/>
      <c r="G52" s="24"/>
      <c r="J52" s="3"/>
    </row>
    <row r="53" spans="1:10" ht="25.5">
      <c r="A53" s="47" t="s">
        <v>195</v>
      </c>
      <c r="B53" s="43" t="s">
        <v>196</v>
      </c>
      <c r="C53" s="44"/>
      <c r="D53" s="24">
        <v>0</v>
      </c>
      <c r="E53" s="24">
        <v>0</v>
      </c>
      <c r="F53" s="24"/>
      <c r="G53" s="24"/>
      <c r="J53" s="3"/>
    </row>
    <row r="54" spans="1:10" ht="25.5">
      <c r="A54" s="47" t="s">
        <v>334</v>
      </c>
      <c r="B54" s="49" t="s">
        <v>197</v>
      </c>
      <c r="C54" s="44"/>
      <c r="D54" s="24">
        <v>11211556</v>
      </c>
      <c r="E54" s="24">
        <v>44993314</v>
      </c>
      <c r="F54" s="24"/>
      <c r="G54" s="24"/>
      <c r="J54" s="3"/>
    </row>
    <row r="55" spans="1:10" ht="25.5">
      <c r="A55" s="15" t="s">
        <v>37</v>
      </c>
      <c r="B55" s="50" t="s">
        <v>198</v>
      </c>
      <c r="C55" s="44"/>
      <c r="D55" s="24">
        <v>10000000</v>
      </c>
      <c r="E55" s="24">
        <v>38928571</v>
      </c>
      <c r="F55" s="24"/>
      <c r="G55" s="24"/>
      <c r="J55" s="3"/>
    </row>
    <row r="56" spans="1:10" ht="25.5">
      <c r="A56" s="15" t="s">
        <v>199</v>
      </c>
      <c r="B56" s="50" t="s">
        <v>200</v>
      </c>
      <c r="C56" s="44"/>
      <c r="D56" s="24">
        <v>0</v>
      </c>
      <c r="E56" s="24">
        <v>0</v>
      </c>
      <c r="F56" s="24"/>
      <c r="G56" s="24"/>
      <c r="J56" s="3"/>
    </row>
    <row r="57" spans="1:10" ht="25.5">
      <c r="A57" s="15" t="s">
        <v>201</v>
      </c>
      <c r="B57" s="50" t="s">
        <v>202</v>
      </c>
      <c r="C57" s="45"/>
      <c r="D57" s="24">
        <v>0</v>
      </c>
      <c r="E57" s="24">
        <v>0</v>
      </c>
      <c r="F57" s="24"/>
      <c r="G57" s="24"/>
      <c r="J57" s="3"/>
    </row>
    <row r="58" spans="1:10" ht="25.5">
      <c r="A58" s="15" t="s">
        <v>335</v>
      </c>
      <c r="B58" s="50" t="s">
        <v>203</v>
      </c>
      <c r="C58" s="44"/>
      <c r="D58" s="24">
        <v>0</v>
      </c>
      <c r="E58" s="24">
        <v>0</v>
      </c>
      <c r="F58" s="24"/>
      <c r="G58" s="24"/>
      <c r="J58" s="3"/>
    </row>
    <row r="59" spans="1:10" ht="25.5">
      <c r="A59" s="15" t="s">
        <v>38</v>
      </c>
      <c r="B59" s="50" t="s">
        <v>204</v>
      </c>
      <c r="C59" s="45"/>
      <c r="D59" s="24">
        <v>0</v>
      </c>
      <c r="E59" s="24">
        <v>0</v>
      </c>
      <c r="F59" s="24"/>
      <c r="G59" s="24"/>
      <c r="J59" s="3"/>
    </row>
    <row r="60" spans="1:10" ht="25.5">
      <c r="A60" s="15" t="s">
        <v>336</v>
      </c>
      <c r="B60" s="50" t="s">
        <v>205</v>
      </c>
      <c r="C60" s="45"/>
      <c r="D60" s="24">
        <v>0</v>
      </c>
      <c r="E60" s="24">
        <v>0</v>
      </c>
      <c r="F60" s="24"/>
      <c r="G60" s="24"/>
      <c r="J60" s="3"/>
    </row>
    <row r="61" spans="1:10" ht="25.5">
      <c r="A61" s="15" t="s">
        <v>337</v>
      </c>
      <c r="B61" s="50" t="s">
        <v>206</v>
      </c>
      <c r="C61" s="45"/>
      <c r="D61" s="24">
        <v>936556</v>
      </c>
      <c r="E61" s="24">
        <v>3534743</v>
      </c>
      <c r="F61" s="24"/>
      <c r="G61" s="24"/>
      <c r="J61" s="3"/>
    </row>
    <row r="62" spans="1:10" ht="25.5">
      <c r="A62" s="15" t="s">
        <v>45</v>
      </c>
      <c r="B62" s="50" t="s">
        <v>207</v>
      </c>
      <c r="C62" s="45"/>
      <c r="D62" s="24">
        <v>275000</v>
      </c>
      <c r="E62" s="24">
        <v>2530000</v>
      </c>
      <c r="F62" s="24"/>
      <c r="G62" s="24"/>
      <c r="J62" s="3"/>
    </row>
    <row r="63" spans="1:10" ht="25.5">
      <c r="A63" s="15" t="s">
        <v>39</v>
      </c>
      <c r="B63" s="50" t="s">
        <v>208</v>
      </c>
      <c r="C63" s="45"/>
      <c r="D63" s="24">
        <v>0</v>
      </c>
      <c r="E63" s="24">
        <v>0</v>
      </c>
      <c r="F63" s="24"/>
      <c r="G63" s="24"/>
      <c r="J63" s="3"/>
    </row>
    <row r="64" spans="1:10" ht="25.5">
      <c r="A64" s="15" t="s">
        <v>322</v>
      </c>
      <c r="B64" s="50" t="s">
        <v>209</v>
      </c>
      <c r="C64" s="44"/>
      <c r="D64" s="24">
        <v>0</v>
      </c>
      <c r="E64" s="24">
        <v>0</v>
      </c>
      <c r="F64" s="24"/>
      <c r="G64" s="24"/>
      <c r="J64" s="3"/>
    </row>
    <row r="65" spans="1:10" ht="25.5">
      <c r="A65" s="15" t="s">
        <v>712</v>
      </c>
      <c r="B65" s="50" t="s">
        <v>210</v>
      </c>
      <c r="C65" s="44"/>
      <c r="D65" s="24">
        <v>0</v>
      </c>
      <c r="E65" s="24">
        <v>0</v>
      </c>
      <c r="F65" s="24"/>
      <c r="G65" s="24"/>
      <c r="J65" s="3"/>
    </row>
    <row r="66" spans="1:10" ht="25.5">
      <c r="A66" s="15" t="s">
        <v>713</v>
      </c>
      <c r="B66" s="50" t="s">
        <v>211</v>
      </c>
      <c r="C66" s="44"/>
      <c r="D66" s="24">
        <v>0</v>
      </c>
      <c r="E66" s="24">
        <v>0</v>
      </c>
      <c r="F66" s="24"/>
      <c r="G66" s="24"/>
      <c r="J66" s="3"/>
    </row>
    <row r="67" spans="1:10" ht="25.5">
      <c r="A67" s="15" t="s">
        <v>338</v>
      </c>
      <c r="B67" s="50" t="s">
        <v>212</v>
      </c>
      <c r="C67" s="44"/>
      <c r="D67" s="24">
        <v>0</v>
      </c>
      <c r="E67" s="24">
        <v>0</v>
      </c>
      <c r="F67" s="24"/>
      <c r="G67" s="24"/>
      <c r="J67" s="3"/>
    </row>
    <row r="68" spans="1:10" ht="25.5">
      <c r="A68" s="15" t="s">
        <v>213</v>
      </c>
      <c r="B68" s="50" t="s">
        <v>214</v>
      </c>
      <c r="C68" s="44"/>
      <c r="D68" s="24">
        <v>0</v>
      </c>
      <c r="E68" s="24">
        <v>0</v>
      </c>
      <c r="F68" s="24"/>
      <c r="G68" s="24"/>
      <c r="J68" s="3"/>
    </row>
    <row r="69" spans="1:10" s="3" customFormat="1" ht="38.25">
      <c r="A69" s="39" t="s">
        <v>215</v>
      </c>
      <c r="B69" s="40" t="s">
        <v>216</v>
      </c>
      <c r="C69" s="41"/>
      <c r="D69" s="22">
        <v>15207979060</v>
      </c>
      <c r="E69" s="22">
        <v>-4811344916</v>
      </c>
      <c r="F69" s="22"/>
      <c r="G69" s="22"/>
    </row>
    <row r="70" spans="1:10" s="3" customFormat="1" ht="25.5">
      <c r="A70" s="39" t="s">
        <v>217</v>
      </c>
      <c r="B70" s="40" t="s">
        <v>218</v>
      </c>
      <c r="C70" s="41"/>
      <c r="D70" s="22">
        <v>0</v>
      </c>
      <c r="E70" s="22">
        <v>0</v>
      </c>
      <c r="F70" s="22"/>
      <c r="G70" s="22"/>
    </row>
    <row r="71" spans="1:10" ht="25.5">
      <c r="A71" s="42" t="s">
        <v>366</v>
      </c>
      <c r="B71" s="46" t="s">
        <v>219</v>
      </c>
      <c r="C71" s="45"/>
      <c r="D71" s="24">
        <v>0</v>
      </c>
      <c r="E71" s="24">
        <v>0</v>
      </c>
      <c r="F71" s="24"/>
      <c r="G71" s="24"/>
      <c r="J71" s="3"/>
    </row>
    <row r="72" spans="1:10" ht="25.5">
      <c r="A72" s="42" t="s">
        <v>339</v>
      </c>
      <c r="B72" s="46" t="s">
        <v>220</v>
      </c>
      <c r="C72" s="45"/>
      <c r="D72" s="24">
        <v>0</v>
      </c>
      <c r="E72" s="24">
        <v>0</v>
      </c>
      <c r="F72" s="24"/>
      <c r="G72" s="24"/>
      <c r="J72" s="3"/>
    </row>
    <row r="73" spans="1:10" s="3" customFormat="1" ht="38.25">
      <c r="A73" s="39" t="s">
        <v>221</v>
      </c>
      <c r="B73" s="40" t="s">
        <v>222</v>
      </c>
      <c r="C73" s="41"/>
      <c r="D73" s="22">
        <v>15207979060</v>
      </c>
      <c r="E73" s="22">
        <v>-4811344916</v>
      </c>
      <c r="F73" s="22"/>
      <c r="G73" s="22"/>
    </row>
    <row r="74" spans="1:10" ht="25.5">
      <c r="A74" s="47" t="s">
        <v>223</v>
      </c>
      <c r="B74" s="43" t="s">
        <v>224</v>
      </c>
      <c r="C74" s="45"/>
      <c r="D74" s="24">
        <v>925391560</v>
      </c>
      <c r="E74" s="24">
        <v>-429882416</v>
      </c>
      <c r="F74" s="24"/>
      <c r="G74" s="24"/>
      <c r="J74" s="3"/>
    </row>
    <row r="75" spans="1:10" ht="25.5">
      <c r="A75" s="47" t="s">
        <v>225</v>
      </c>
      <c r="B75" s="43" t="s">
        <v>226</v>
      </c>
      <c r="C75" s="45"/>
      <c r="D75" s="24">
        <v>14282587500</v>
      </c>
      <c r="E75" s="24">
        <v>-4381462500</v>
      </c>
      <c r="F75" s="24"/>
      <c r="G75" s="24"/>
      <c r="J75" s="3"/>
    </row>
    <row r="76" spans="1:10" s="3" customFormat="1" ht="25.5">
      <c r="A76" s="39" t="s">
        <v>227</v>
      </c>
      <c r="B76" s="40" t="s">
        <v>228</v>
      </c>
      <c r="C76" s="41"/>
      <c r="D76" s="22">
        <v>0</v>
      </c>
      <c r="E76" s="22">
        <v>0</v>
      </c>
      <c r="F76" s="22"/>
      <c r="G76" s="22"/>
    </row>
    <row r="77" spans="1:10" s="3" customFormat="1" ht="38.25">
      <c r="A77" s="39" t="s">
        <v>229</v>
      </c>
      <c r="B77" s="40" t="s">
        <v>230</v>
      </c>
      <c r="C77" s="41"/>
      <c r="D77" s="22">
        <v>15207979060</v>
      </c>
      <c r="E77" s="22">
        <v>-4811344916</v>
      </c>
      <c r="F77" s="22"/>
      <c r="G77" s="22"/>
    </row>
    <row r="78" spans="1:10" s="193" customFormat="1">
      <c r="A78" s="12"/>
      <c r="B78" s="12"/>
      <c r="C78" s="12"/>
      <c r="D78" s="12"/>
      <c r="E78" s="12"/>
      <c r="F78" s="12"/>
      <c r="G78" s="12"/>
    </row>
    <row r="79" spans="1:10" s="193" customFormat="1">
      <c r="A79" s="194" t="s">
        <v>1320</v>
      </c>
      <c r="B79" s="11"/>
      <c r="C79" s="11"/>
      <c r="D79" s="195"/>
      <c r="E79" s="11"/>
      <c r="F79" s="12"/>
      <c r="G79" s="11"/>
    </row>
    <row r="80" spans="1:10" s="193" customFormat="1" ht="40.5" customHeight="1">
      <c r="A80" s="215" t="s">
        <v>1321</v>
      </c>
      <c r="B80" s="215"/>
      <c r="C80" s="215"/>
      <c r="D80" s="215"/>
      <c r="E80" s="215"/>
      <c r="F80" s="215"/>
      <c r="G80" s="215"/>
    </row>
    <row r="83" spans="1:7" s="3" customFormat="1" ht="16.899999999999999" customHeight="1">
      <c r="A83" s="130" t="s">
        <v>231</v>
      </c>
      <c r="B83" s="213" t="s">
        <v>232</v>
      </c>
      <c r="C83" s="213"/>
      <c r="D83" s="213"/>
      <c r="E83" s="213"/>
      <c r="F83" s="213"/>
      <c r="G83" s="213"/>
    </row>
    <row r="96" spans="1:7">
      <c r="A96" s="12" t="s">
        <v>582</v>
      </c>
      <c r="B96" s="212" t="s">
        <v>583</v>
      </c>
      <c r="C96" s="212"/>
      <c r="D96" s="212"/>
      <c r="E96" s="212"/>
      <c r="F96" s="212" t="s">
        <v>584</v>
      </c>
      <c r="G96" s="212"/>
    </row>
    <row r="97" spans="1:7" ht="16.899999999999999" customHeight="1">
      <c r="A97" s="130" t="s">
        <v>1316</v>
      </c>
      <c r="B97" s="213" t="s">
        <v>1317</v>
      </c>
      <c r="C97" s="213"/>
      <c r="D97" s="213"/>
      <c r="E97" s="213"/>
      <c r="F97" s="213" t="s">
        <v>1307</v>
      </c>
      <c r="G97" s="213"/>
    </row>
    <row r="98" spans="1:7" ht="16.899999999999999" customHeight="1">
      <c r="A98" s="131" t="s">
        <v>1318</v>
      </c>
      <c r="B98" s="212" t="s">
        <v>1319</v>
      </c>
      <c r="C98" s="212"/>
      <c r="D98" s="212"/>
      <c r="E98" s="212"/>
      <c r="F98" s="212" t="s">
        <v>1309</v>
      </c>
      <c r="G98" s="212"/>
    </row>
  </sheetData>
  <mergeCells count="25">
    <mergeCell ref="D8:G8"/>
    <mergeCell ref="A1:G1"/>
    <mergeCell ref="A2:G2"/>
    <mergeCell ref="A3:G3"/>
    <mergeCell ref="A5:G5"/>
    <mergeCell ref="D7:G7"/>
    <mergeCell ref="B83:G83"/>
    <mergeCell ref="D9:G9"/>
    <mergeCell ref="D10:G10"/>
    <mergeCell ref="D11:G11"/>
    <mergeCell ref="D12:G12"/>
    <mergeCell ref="D13:G13"/>
    <mergeCell ref="D14:G14"/>
    <mergeCell ref="A80:G80"/>
    <mergeCell ref="A16:A17"/>
    <mergeCell ref="B16:B17"/>
    <mergeCell ref="C16:C17"/>
    <mergeCell ref="D16:E16"/>
    <mergeCell ref="F16:G16"/>
    <mergeCell ref="B96:E96"/>
    <mergeCell ref="F96:G96"/>
    <mergeCell ref="B97:E97"/>
    <mergeCell ref="F97:G97"/>
    <mergeCell ref="B98:E98"/>
    <mergeCell ref="F98:G98"/>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49" zoomScale="85" zoomScaleNormal="100" zoomScaleSheetLayoutView="85" workbookViewId="0">
      <selection activeCell="D44" sqref="D44"/>
    </sheetView>
  </sheetViews>
  <sheetFormatPr defaultColWidth="8.7109375" defaultRowHeight="53.25" customHeight="1"/>
  <cols>
    <col min="1" max="1" width="8.7109375" style="12"/>
    <col min="2" max="2" width="59.7109375" style="12" customWidth="1"/>
    <col min="3" max="3" width="10.7109375" style="12" bestFit="1" customWidth="1"/>
    <col min="4" max="4" width="41.7109375" style="12" customWidth="1"/>
    <col min="5" max="5" width="39.5703125" style="12" customWidth="1"/>
    <col min="6" max="6" width="8.42578125" style="125" customWidth="1"/>
    <col min="7" max="16384" width="8.7109375" style="125"/>
  </cols>
  <sheetData>
    <row r="1" spans="1:6" ht="53.25" customHeight="1">
      <c r="A1" s="207" t="s">
        <v>638</v>
      </c>
      <c r="B1" s="207"/>
      <c r="C1" s="207"/>
      <c r="D1" s="207"/>
      <c r="E1" s="207"/>
      <c r="F1" s="126"/>
    </row>
    <row r="2" spans="1:6" ht="66" customHeight="1">
      <c r="A2" s="208" t="s">
        <v>639</v>
      </c>
      <c r="B2" s="208"/>
      <c r="C2" s="208"/>
      <c r="D2" s="208"/>
      <c r="E2" s="208"/>
      <c r="F2" s="127"/>
    </row>
    <row r="3" spans="1:6" ht="40.5" customHeight="1">
      <c r="A3" s="209" t="s">
        <v>588</v>
      </c>
      <c r="B3" s="209"/>
      <c r="C3" s="209"/>
      <c r="D3" s="209"/>
      <c r="E3" s="209"/>
      <c r="F3" s="126"/>
    </row>
    <row r="4" spans="1:6" ht="12.75" hidden="1">
      <c r="A4" s="209"/>
      <c r="B4" s="209"/>
      <c r="C4" s="209"/>
      <c r="D4" s="209"/>
      <c r="E4" s="209"/>
      <c r="F4" s="126"/>
    </row>
    <row r="5" spans="1:6" ht="12.75">
      <c r="A5" s="210" t="str">
        <f>TONGQUAN!C2</f>
        <v>Tháng 05 năm 2025
/ May 2025</v>
      </c>
      <c r="B5" s="210"/>
      <c r="C5" s="210"/>
      <c r="D5" s="210"/>
      <c r="E5" s="210"/>
      <c r="F5" s="128"/>
    </row>
    <row r="6" spans="1:6" ht="12.75"/>
    <row r="7" spans="1:6" ht="12.75">
      <c r="A7" s="100" t="s">
        <v>2</v>
      </c>
      <c r="C7" s="211" t="str">
        <f>TONGQUAN!D5</f>
        <v>Công ty TNHH quản lý quỹ đầu tư chứng khoán Vietcombank</v>
      </c>
      <c r="D7" s="211"/>
      <c r="E7" s="211"/>
    </row>
    <row r="8" spans="1:6" ht="12.75">
      <c r="A8" s="12" t="s">
        <v>15</v>
      </c>
      <c r="C8" s="206" t="str">
        <f>TONGQUAN!D6</f>
        <v>Vietcombank Fund Management Company Limited</v>
      </c>
      <c r="D8" s="206"/>
      <c r="E8" s="206"/>
    </row>
    <row r="9" spans="1:6" ht="12.75">
      <c r="A9" s="100" t="s">
        <v>3</v>
      </c>
      <c r="C9" s="211" t="str">
        <f>TONGQUAN!D7</f>
        <v>Ngân hàng TNHH Một thành viên Standard Chartered (Việt Nam)</v>
      </c>
      <c r="D9" s="211"/>
      <c r="E9" s="211"/>
    </row>
    <row r="10" spans="1:6" ht="12.75">
      <c r="A10" s="12" t="s">
        <v>4</v>
      </c>
      <c r="C10" s="206" t="str">
        <f>TONGQUAN!D8</f>
        <v>Standard Chartered Bank (Vietnam) Limited</v>
      </c>
      <c r="D10" s="206"/>
      <c r="E10" s="206"/>
    </row>
    <row r="11" spans="1:6" ht="12.75">
      <c r="A11" s="100" t="s">
        <v>5</v>
      </c>
      <c r="C11" s="211" t="str">
        <f>TONGQUAN!D9</f>
        <v>Quỹ Đầu Tư Thu Nhập Chủ Động VCBF</v>
      </c>
      <c r="D11" s="211"/>
      <c r="E11" s="211"/>
    </row>
    <row r="12" spans="1:6" ht="12.75">
      <c r="A12" s="12" t="s">
        <v>6</v>
      </c>
      <c r="C12" s="206" t="str">
        <f>TONGQUAN!D10</f>
        <v>VCBF Active Income Fund (VCBAIF)</v>
      </c>
      <c r="D12" s="206"/>
      <c r="E12" s="206"/>
    </row>
    <row r="13" spans="1:6" ht="12.75">
      <c r="A13" s="100" t="s">
        <v>7</v>
      </c>
      <c r="C13" s="211" t="str">
        <f>TONGQUAN!D11</f>
        <v>Ngày 02 tháng 06 năm 2025</v>
      </c>
      <c r="D13" s="211"/>
      <c r="E13" s="211"/>
    </row>
    <row r="14" spans="1:6" ht="12.75">
      <c r="A14" s="12" t="s">
        <v>8</v>
      </c>
      <c r="C14" s="206" t="str">
        <f>TONGQUAN!D12</f>
        <v>02 Jun 2025</v>
      </c>
      <c r="D14" s="206"/>
      <c r="E14" s="206"/>
    </row>
    <row r="15" spans="1:6" ht="12.75"/>
    <row r="16" spans="1:6" ht="12.75">
      <c r="A16" s="94" t="s">
        <v>636</v>
      </c>
      <c r="B16" s="95" t="s">
        <v>637</v>
      </c>
    </row>
    <row r="17" spans="1:5" ht="12.75">
      <c r="A17" s="19" t="s">
        <v>27</v>
      </c>
      <c r="B17" s="20" t="s">
        <v>353</v>
      </c>
    </row>
    <row r="18" spans="1:5" ht="38.25">
      <c r="A18" s="142" t="s">
        <v>17</v>
      </c>
      <c r="B18" s="142" t="s">
        <v>626</v>
      </c>
      <c r="C18" s="142" t="s">
        <v>19</v>
      </c>
      <c r="D18" s="143" t="s">
        <v>1312</v>
      </c>
      <c r="E18" s="143" t="s">
        <v>1313</v>
      </c>
    </row>
    <row r="19" spans="1:5" s="129" customFormat="1" ht="25.5">
      <c r="A19" s="51" t="s">
        <v>16</v>
      </c>
      <c r="B19" s="88" t="s">
        <v>111</v>
      </c>
      <c r="C19" s="89" t="s">
        <v>112</v>
      </c>
      <c r="D19" s="171"/>
      <c r="E19" s="171"/>
    </row>
    <row r="20" spans="1:5" ht="51">
      <c r="A20" s="101">
        <v>1</v>
      </c>
      <c r="B20" s="90" t="s">
        <v>611</v>
      </c>
      <c r="C20" s="91" t="s">
        <v>113</v>
      </c>
      <c r="D20" s="171">
        <v>1.9369090378539799E-2</v>
      </c>
      <c r="E20" s="171">
        <v>1.8744098941766499E-2</v>
      </c>
    </row>
    <row r="21" spans="1:5" ht="51">
      <c r="A21" s="101">
        <v>2</v>
      </c>
      <c r="B21" s="90" t="s">
        <v>612</v>
      </c>
      <c r="C21" s="91" t="s">
        <v>114</v>
      </c>
      <c r="D21" s="171">
        <v>1.6318322711660199E-3</v>
      </c>
      <c r="E21" s="171">
        <v>1.7611577928914001E-3</v>
      </c>
    </row>
    <row r="22" spans="1:5" ht="63.75">
      <c r="A22" s="101">
        <v>3</v>
      </c>
      <c r="B22" s="90" t="s">
        <v>613</v>
      </c>
      <c r="C22" s="91" t="s">
        <v>115</v>
      </c>
      <c r="D22" s="171">
        <v>2.52723173119414E-3</v>
      </c>
      <c r="E22" s="171">
        <v>1.9348819541187699E-3</v>
      </c>
    </row>
    <row r="23" spans="1:5" ht="38.25">
      <c r="A23" s="101">
        <v>4</v>
      </c>
      <c r="B23" s="90" t="s">
        <v>354</v>
      </c>
      <c r="C23" s="91" t="s">
        <v>116</v>
      </c>
      <c r="D23" s="171">
        <v>6.75475684336157E-4</v>
      </c>
      <c r="E23" s="171">
        <v>7.4770681292823395E-4</v>
      </c>
    </row>
    <row r="24" spans="1:5" ht="51">
      <c r="A24" s="101">
        <v>5</v>
      </c>
      <c r="B24" s="90" t="s">
        <v>614</v>
      </c>
      <c r="C24" s="91" t="s">
        <v>615</v>
      </c>
      <c r="D24" s="93"/>
      <c r="E24" s="93"/>
    </row>
    <row r="25" spans="1:5" ht="76.5">
      <c r="A25" s="101">
        <v>6</v>
      </c>
      <c r="B25" s="90" t="s">
        <v>616</v>
      </c>
      <c r="C25" s="91" t="s">
        <v>580</v>
      </c>
      <c r="D25" s="93"/>
      <c r="E25" s="93"/>
    </row>
    <row r="26" spans="1:5" ht="76.5">
      <c r="A26" s="101">
        <v>7</v>
      </c>
      <c r="B26" s="90" t="s">
        <v>355</v>
      </c>
      <c r="C26" s="91" t="s">
        <v>117</v>
      </c>
      <c r="D26" s="171">
        <v>5.3424721844209998E-4</v>
      </c>
      <c r="E26" s="171">
        <v>6.1108875534052795E-4</v>
      </c>
    </row>
    <row r="27" spans="1:5" ht="25.5">
      <c r="A27" s="101">
        <v>8</v>
      </c>
      <c r="B27" s="90" t="s">
        <v>617</v>
      </c>
      <c r="C27" s="91" t="s">
        <v>118</v>
      </c>
      <c r="D27" s="171">
        <v>2.7374534010976101E-2</v>
      </c>
      <c r="E27" s="171">
        <v>2.83214357358526E-2</v>
      </c>
    </row>
    <row r="28" spans="1:5" ht="12.75">
      <c r="A28" s="101">
        <v>9</v>
      </c>
      <c r="B28" s="90" t="s">
        <v>701</v>
      </c>
      <c r="C28" s="91" t="s">
        <v>119</v>
      </c>
      <c r="D28" s="171">
        <v>0.33657040514633901</v>
      </c>
      <c r="E28" s="171">
        <v>0.98819804269309897</v>
      </c>
    </row>
    <row r="29" spans="1:5" ht="51">
      <c r="A29" s="101">
        <v>10</v>
      </c>
      <c r="B29" s="90" t="s">
        <v>618</v>
      </c>
      <c r="C29" s="91" t="s">
        <v>580</v>
      </c>
      <c r="D29" s="93"/>
      <c r="E29" s="93"/>
    </row>
    <row r="30" spans="1:5" s="129" customFormat="1" ht="25.5">
      <c r="A30" s="51" t="s">
        <v>21</v>
      </c>
      <c r="B30" s="88" t="s">
        <v>120</v>
      </c>
      <c r="C30" s="89" t="s">
        <v>121</v>
      </c>
      <c r="D30" s="92"/>
      <c r="E30" s="92"/>
    </row>
    <row r="31" spans="1:5" ht="38.25">
      <c r="A31" s="224">
        <v>1</v>
      </c>
      <c r="B31" s="90" t="s">
        <v>122</v>
      </c>
      <c r="C31" s="91" t="s">
        <v>123</v>
      </c>
      <c r="D31" s="102">
        <v>229245595500</v>
      </c>
      <c r="E31" s="102">
        <v>207215060800</v>
      </c>
    </row>
    <row r="32" spans="1:5" ht="25.5">
      <c r="A32" s="225"/>
      <c r="B32" s="90" t="s">
        <v>124</v>
      </c>
      <c r="C32" s="91" t="s">
        <v>125</v>
      </c>
      <c r="D32" s="102">
        <v>229245595500</v>
      </c>
      <c r="E32" s="102">
        <v>207215060800</v>
      </c>
    </row>
    <row r="33" spans="1:5" ht="38.25">
      <c r="A33" s="226"/>
      <c r="B33" s="90" t="s">
        <v>619</v>
      </c>
      <c r="C33" s="91" t="s">
        <v>126</v>
      </c>
      <c r="D33" s="93">
        <v>22924559.550000001</v>
      </c>
      <c r="E33" s="93">
        <v>20721506.079999998</v>
      </c>
    </row>
    <row r="34" spans="1:5" ht="38.25">
      <c r="A34" s="223">
        <v>2</v>
      </c>
      <c r="B34" s="90" t="s">
        <v>127</v>
      </c>
      <c r="C34" s="91" t="s">
        <v>128</v>
      </c>
      <c r="D34" s="102">
        <v>11064201000</v>
      </c>
      <c r="E34" s="102">
        <v>22030534700</v>
      </c>
    </row>
    <row r="35" spans="1:5" ht="25.5">
      <c r="A35" s="223"/>
      <c r="B35" s="90" t="s">
        <v>129</v>
      </c>
      <c r="C35" s="91" t="s">
        <v>620</v>
      </c>
      <c r="D35" s="93">
        <v>1106420.1000000001</v>
      </c>
      <c r="E35" s="93">
        <v>2203053.4700000002</v>
      </c>
    </row>
    <row r="36" spans="1:5" ht="25.5">
      <c r="A36" s="223"/>
      <c r="B36" s="90" t="s">
        <v>130</v>
      </c>
      <c r="C36" s="91" t="s">
        <v>621</v>
      </c>
      <c r="D36" s="102">
        <v>11064201000</v>
      </c>
      <c r="E36" s="102">
        <v>22030534700</v>
      </c>
    </row>
    <row r="37" spans="1:5" ht="25.5">
      <c r="A37" s="223"/>
      <c r="B37" s="90" t="s">
        <v>622</v>
      </c>
      <c r="C37" s="91" t="s">
        <v>131</v>
      </c>
      <c r="D37" s="93">
        <v>1435097.62</v>
      </c>
      <c r="E37" s="93">
        <v>3049882.85</v>
      </c>
    </row>
    <row r="38" spans="1:5" ht="25.5">
      <c r="A38" s="223"/>
      <c r="B38" s="90" t="s">
        <v>326</v>
      </c>
      <c r="C38" s="91" t="s">
        <v>132</v>
      </c>
      <c r="D38" s="102">
        <v>14350976200</v>
      </c>
      <c r="E38" s="102">
        <v>30498828500</v>
      </c>
    </row>
    <row r="39" spans="1:5" ht="25.5">
      <c r="A39" s="223"/>
      <c r="B39" s="90" t="s">
        <v>644</v>
      </c>
      <c r="C39" s="91" t="s">
        <v>133</v>
      </c>
      <c r="D39" s="93">
        <v>-328677.52</v>
      </c>
      <c r="E39" s="93">
        <v>-846829.38</v>
      </c>
    </row>
    <row r="40" spans="1:5" ht="38.25">
      <c r="A40" s="223"/>
      <c r="B40" s="90" t="s">
        <v>327</v>
      </c>
      <c r="C40" s="91" t="s">
        <v>134</v>
      </c>
      <c r="D40" s="102">
        <v>-3286775200</v>
      </c>
      <c r="E40" s="102">
        <v>-8468293800</v>
      </c>
    </row>
    <row r="41" spans="1:5" ht="25.5">
      <c r="A41" s="223">
        <v>3</v>
      </c>
      <c r="B41" s="90" t="s">
        <v>328</v>
      </c>
      <c r="C41" s="91" t="s">
        <v>135</v>
      </c>
      <c r="D41" s="102">
        <v>240309796500</v>
      </c>
      <c r="E41" s="102">
        <v>229245595500</v>
      </c>
    </row>
    <row r="42" spans="1:5" ht="38.25">
      <c r="A42" s="223"/>
      <c r="B42" s="90" t="s">
        <v>623</v>
      </c>
      <c r="C42" s="91" t="s">
        <v>136</v>
      </c>
      <c r="D42" s="102">
        <v>240309796500</v>
      </c>
      <c r="E42" s="102">
        <v>229245595500</v>
      </c>
    </row>
    <row r="43" spans="1:5" ht="25.5">
      <c r="A43" s="223"/>
      <c r="B43" s="90" t="s">
        <v>624</v>
      </c>
      <c r="C43" s="91" t="s">
        <v>137</v>
      </c>
      <c r="D43" s="93">
        <v>24030979.649999999</v>
      </c>
      <c r="E43" s="93">
        <v>22924559.550000001</v>
      </c>
    </row>
    <row r="44" spans="1:5" ht="51">
      <c r="A44" s="101">
        <v>4</v>
      </c>
      <c r="B44" s="90" t="s">
        <v>138</v>
      </c>
      <c r="C44" s="91" t="s">
        <v>139</v>
      </c>
      <c r="D44" s="171">
        <v>0.21929999999999999</v>
      </c>
      <c r="E44" s="171">
        <v>0.22969999999999999</v>
      </c>
    </row>
    <row r="45" spans="1:5" ht="25.5">
      <c r="A45" s="101">
        <v>5</v>
      </c>
      <c r="B45" s="90" t="s">
        <v>140</v>
      </c>
      <c r="C45" s="91" t="s">
        <v>141</v>
      </c>
      <c r="D45" s="171">
        <v>0.35970000000000002</v>
      </c>
      <c r="E45" s="171">
        <v>0.37709999999999999</v>
      </c>
    </row>
    <row r="46" spans="1:5" ht="25.5">
      <c r="A46" s="101">
        <v>6</v>
      </c>
      <c r="B46" s="90" t="s">
        <v>142</v>
      </c>
      <c r="C46" s="91" t="s">
        <v>143</v>
      </c>
      <c r="D46" s="171">
        <v>2.0999999999999999E-3</v>
      </c>
      <c r="E46" s="171">
        <v>2.2000000000000001E-3</v>
      </c>
    </row>
    <row r="47" spans="1:5" ht="25.5">
      <c r="A47" s="101">
        <v>7</v>
      </c>
      <c r="B47" s="90" t="s">
        <v>144</v>
      </c>
      <c r="C47" s="91" t="s">
        <v>145</v>
      </c>
      <c r="D47" s="102">
        <v>3688</v>
      </c>
      <c r="E47" s="102">
        <v>3481</v>
      </c>
    </row>
    <row r="48" spans="1:5" ht="25.5">
      <c r="A48" s="101">
        <v>8</v>
      </c>
      <c r="B48" s="90" t="s">
        <v>329</v>
      </c>
      <c r="C48" s="91" t="s">
        <v>146</v>
      </c>
      <c r="D48" s="93">
        <v>9710.4</v>
      </c>
      <c r="E48" s="93">
        <v>9060.85</v>
      </c>
    </row>
    <row r="49" spans="1:5" ht="38.25">
      <c r="A49" s="101">
        <v>9</v>
      </c>
      <c r="B49" s="90" t="s">
        <v>625</v>
      </c>
      <c r="C49" s="91" t="s">
        <v>581</v>
      </c>
      <c r="D49" s="93"/>
      <c r="E49" s="93"/>
    </row>
    <row r="50" spans="1:5" ht="31.5" customHeight="1">
      <c r="A50" s="214" t="s">
        <v>695</v>
      </c>
      <c r="B50" s="206"/>
      <c r="C50" s="206"/>
      <c r="D50" s="206"/>
      <c r="E50" s="206"/>
    </row>
    <row r="51" spans="1:5" ht="95.25" customHeight="1">
      <c r="A51" s="214" t="s">
        <v>696</v>
      </c>
      <c r="B51" s="206"/>
      <c r="C51" s="206"/>
      <c r="D51" s="206"/>
      <c r="E51" s="206"/>
    </row>
    <row r="52" spans="1:5" ht="12.75">
      <c r="A52" s="25" t="str">
        <f>TONGQUAN!C16</f>
        <v>Đại diện có thẩm quyền của Ngân hàng giám sát</v>
      </c>
      <c r="D52" s="25" t="str">
        <f>TONGQUAN!F16</f>
        <v>Đại diện có thẩm quyền của Công ty quản lý Quỹ</v>
      </c>
    </row>
    <row r="53" spans="1:5" s="128" customFormat="1" ht="12.75">
      <c r="A53" s="26" t="str">
        <f>TONGQUAN!C17</f>
        <v>Authorised Representative of Supervisory Bank</v>
      </c>
      <c r="B53" s="26"/>
      <c r="C53" s="26"/>
      <c r="D53" s="26" t="str">
        <f>TONGQUAN!F17</f>
        <v>Authorised Representative of Fund Management Company</v>
      </c>
      <c r="E53" s="26"/>
    </row>
    <row r="54" spans="1:5" ht="12.75"/>
    <row r="55" spans="1:5" ht="12.75"/>
    <row r="56" spans="1:5" ht="12.75"/>
    <row r="57" spans="1:5" ht="12.75"/>
    <row r="58" spans="1:5" ht="12.75"/>
    <row r="59" spans="1:5" ht="12.75"/>
    <row r="60" spans="1:5" ht="12.75"/>
    <row r="61" spans="1:5" ht="12.75"/>
    <row r="62" spans="1:5" ht="12.75">
      <c r="A62" s="35"/>
      <c r="B62" s="35"/>
      <c r="D62" s="35"/>
      <c r="E62" s="35"/>
    </row>
    <row r="63" spans="1:5" ht="12.75">
      <c r="A63" s="25" t="str">
        <f>TONGQUAN!C19</f>
        <v>Ngân hàng TNHH MTV Standard Chartered (Việt Nam)</v>
      </c>
      <c r="D63" s="25" t="str">
        <f>TONGQUAN!F19</f>
        <v>Công ty TNHH quản lý quỹ đầu tư chứng khoán Vietcombank</v>
      </c>
    </row>
    <row r="64" spans="1:5" ht="12.75">
      <c r="A64" s="25" t="str">
        <f>TONGQUAN!C20</f>
        <v>Vũ Hương Giang</v>
      </c>
      <c r="D64" s="25" t="str">
        <f>TONGQUAN!F20</f>
        <v>Bùi Sỹ Tân</v>
      </c>
    </row>
    <row r="65" spans="1:4" ht="12.75">
      <c r="A65" s="12" t="str">
        <f>TONGQUAN!C21</f>
        <v>Trưởng phòng Nghiệp vụ và Dịch vụ Quỹ</v>
      </c>
      <c r="D65" s="12" t="str">
        <f>TONGQUAN!F21</f>
        <v>Phó Tổng Giám Đốc</v>
      </c>
    </row>
  </sheetData>
  <mergeCells count="17">
    <mergeCell ref="C13:E13"/>
    <mergeCell ref="C8:E8"/>
    <mergeCell ref="C9:E9"/>
    <mergeCell ref="C10:E10"/>
    <mergeCell ref="C11:E11"/>
    <mergeCell ref="C12:E12"/>
    <mergeCell ref="A1:E1"/>
    <mergeCell ref="A2:E2"/>
    <mergeCell ref="A3:E4"/>
    <mergeCell ref="A5:E5"/>
    <mergeCell ref="C7:E7"/>
    <mergeCell ref="A51:E51"/>
    <mergeCell ref="A50:E50"/>
    <mergeCell ref="A34:A40"/>
    <mergeCell ref="A41:A43"/>
    <mergeCell ref="C14:E14"/>
    <mergeCell ref="A31:A33"/>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5" zoomScale="70" zoomScaleNormal="100" zoomScaleSheetLayoutView="70" workbookViewId="0">
      <selection activeCell="E120" sqref="E120"/>
    </sheetView>
  </sheetViews>
  <sheetFormatPr defaultColWidth="8.7109375" defaultRowHeight="12.75"/>
  <cols>
    <col min="1" max="1" width="7.28515625" style="12" customWidth="1"/>
    <col min="2" max="2" width="84" style="12" customWidth="1"/>
    <col min="3" max="3" width="10.5703125" style="12" customWidth="1"/>
    <col min="4" max="4" width="15.28515625" style="12" customWidth="1"/>
    <col min="5" max="5" width="28.7109375" style="12" customWidth="1"/>
    <col min="6" max="6" width="28" style="12" bestFit="1" customWidth="1"/>
    <col min="7" max="7" width="8.7109375" style="1"/>
    <col min="8" max="16384" width="8.7109375" style="30"/>
  </cols>
  <sheetData>
    <row r="1" spans="1:6" ht="65.25" customHeight="1">
      <c r="A1" s="207" t="s">
        <v>697</v>
      </c>
      <c r="B1" s="207"/>
      <c r="C1" s="207"/>
      <c r="D1" s="207"/>
      <c r="E1" s="207"/>
      <c r="F1" s="207"/>
    </row>
    <row r="2" spans="1:6" ht="64.5" customHeight="1">
      <c r="A2" s="208" t="s">
        <v>698</v>
      </c>
      <c r="B2" s="208"/>
      <c r="C2" s="208"/>
      <c r="D2" s="208"/>
      <c r="E2" s="208"/>
      <c r="F2" s="208"/>
    </row>
    <row r="3" spans="1:6" ht="31.15" customHeight="1">
      <c r="A3" s="209" t="s">
        <v>233</v>
      </c>
      <c r="B3" s="209"/>
      <c r="C3" s="209"/>
      <c r="D3" s="209"/>
      <c r="E3" s="209"/>
      <c r="F3" s="209"/>
    </row>
    <row r="4" spans="1:6" ht="6" customHeight="1"/>
    <row r="5" spans="1:6" ht="16.899999999999999" customHeight="1">
      <c r="A5" s="210" t="str">
        <f>TONGQUAN!C1</f>
        <v>Tại ngày 31 tháng 05 năm 2025
/ As at 31 May 2025</v>
      </c>
      <c r="B5" s="210"/>
      <c r="C5" s="210"/>
      <c r="D5" s="210"/>
      <c r="E5" s="210"/>
      <c r="F5" s="210"/>
    </row>
    <row r="6" spans="1:6" ht="16.899999999999999" customHeight="1"/>
    <row r="7" spans="1:6" ht="16.899999999999999" customHeight="1">
      <c r="A7" s="100" t="s">
        <v>2</v>
      </c>
      <c r="C7" s="200" t="str">
        <f>TONGQUAN!D5</f>
        <v>Công ty TNHH quản lý quỹ đầu tư chứng khoán Vietcombank</v>
      </c>
      <c r="D7" s="200"/>
      <c r="E7" s="200"/>
      <c r="F7" s="200"/>
    </row>
    <row r="8" spans="1:6" ht="16.899999999999999" customHeight="1">
      <c r="A8" s="12" t="s">
        <v>15</v>
      </c>
      <c r="C8" s="214" t="str">
        <f>TONGQUAN!D6</f>
        <v>Vietcombank Fund Management Company Limited</v>
      </c>
      <c r="D8" s="214"/>
      <c r="E8" s="214"/>
      <c r="F8" s="214"/>
    </row>
    <row r="9" spans="1:6" ht="16.899999999999999" customHeight="1">
      <c r="A9" s="100" t="s">
        <v>3</v>
      </c>
      <c r="C9" s="200" t="str">
        <f>TONGQUAN!D7</f>
        <v>Ngân hàng TNHH Một thành viên Standard Chartered (Việt Nam)</v>
      </c>
      <c r="D9" s="200"/>
      <c r="E9" s="200"/>
      <c r="F9" s="200"/>
    </row>
    <row r="10" spans="1:6" ht="16.899999999999999" customHeight="1">
      <c r="A10" s="12" t="s">
        <v>4</v>
      </c>
      <c r="C10" s="214" t="str">
        <f>TONGQUAN!D8</f>
        <v>Standard Chartered Bank (Vietnam) Limited</v>
      </c>
      <c r="D10" s="214"/>
      <c r="E10" s="214"/>
      <c r="F10" s="214"/>
    </row>
    <row r="11" spans="1:6" ht="16.899999999999999" customHeight="1">
      <c r="A11" s="100" t="s">
        <v>5</v>
      </c>
      <c r="C11" s="200" t="str">
        <f>TONGQUAN!D9</f>
        <v>Quỹ Đầu Tư Thu Nhập Chủ Động VCBF</v>
      </c>
      <c r="D11" s="200"/>
      <c r="E11" s="200"/>
      <c r="F11" s="200"/>
    </row>
    <row r="12" spans="1:6" ht="16.899999999999999" customHeight="1">
      <c r="A12" s="12" t="s">
        <v>6</v>
      </c>
      <c r="C12" s="214" t="str">
        <f>TONGQUAN!D10</f>
        <v>VCBF Active Income Fund (VCBAIF)</v>
      </c>
      <c r="D12" s="214"/>
      <c r="E12" s="214"/>
      <c r="F12" s="214"/>
    </row>
    <row r="13" spans="1:6" ht="16.899999999999999" customHeight="1">
      <c r="A13" s="100" t="s">
        <v>7</v>
      </c>
      <c r="C13" s="200" t="str">
        <f>TONGQUAN!D11</f>
        <v>Ngày 02 tháng 06 năm 2025</v>
      </c>
      <c r="D13" s="200"/>
      <c r="E13" s="200"/>
      <c r="F13" s="200"/>
    </row>
    <row r="14" spans="1:6" ht="16.899999999999999" customHeight="1">
      <c r="A14" s="12" t="s">
        <v>8</v>
      </c>
      <c r="C14" s="214" t="str">
        <f>TONGQUAN!D12</f>
        <v>02 Jun 2025</v>
      </c>
      <c r="D14" s="214"/>
      <c r="E14" s="214"/>
      <c r="F14" s="214"/>
    </row>
    <row r="15" spans="1:6" ht="16.899999999999999" customHeight="1"/>
    <row r="16" spans="1:6" ht="46.9" customHeight="1">
      <c r="A16" s="31" t="s">
        <v>234</v>
      </c>
      <c r="B16" s="31" t="s">
        <v>148</v>
      </c>
      <c r="C16" s="31" t="s">
        <v>149</v>
      </c>
      <c r="D16" s="31" t="s">
        <v>150</v>
      </c>
      <c r="E16" s="31" t="str">
        <f>BCTaiSan_06027!D18</f>
        <v>Ngày 31 tháng 05 năm 2025
 As at 31 May 2025</v>
      </c>
      <c r="F16" s="31" t="str">
        <f>BCTaiSan_06027!E18</f>
        <v>Ngày 30 tháng 04 năm 2025
 As at 30 Apr 2025</v>
      </c>
    </row>
    <row r="17" spans="1:7" ht="25.5">
      <c r="A17" s="13" t="s">
        <v>16</v>
      </c>
      <c r="B17" s="157" t="s">
        <v>380</v>
      </c>
      <c r="C17" s="158" t="s">
        <v>16</v>
      </c>
      <c r="D17" s="22"/>
      <c r="E17" s="22"/>
      <c r="F17" s="22"/>
    </row>
    <row r="18" spans="1:7" ht="25.5">
      <c r="A18" s="159" t="s">
        <v>381</v>
      </c>
      <c r="B18" s="160" t="s">
        <v>382</v>
      </c>
      <c r="C18" s="161" t="s">
        <v>383</v>
      </c>
      <c r="D18" s="159"/>
      <c r="E18" s="162">
        <v>4250181362</v>
      </c>
      <c r="F18" s="162">
        <v>6014587006</v>
      </c>
    </row>
    <row r="19" spans="1:7" ht="25.5">
      <c r="A19" s="159" t="s">
        <v>384</v>
      </c>
      <c r="B19" s="160" t="s">
        <v>385</v>
      </c>
      <c r="C19" s="161" t="s">
        <v>386</v>
      </c>
      <c r="D19" s="159"/>
      <c r="E19" s="162">
        <v>4250181362</v>
      </c>
      <c r="F19" s="162">
        <v>6014587006</v>
      </c>
    </row>
    <row r="20" spans="1:7" s="53" customFormat="1" ht="25.5">
      <c r="A20" s="159" t="s">
        <v>387</v>
      </c>
      <c r="B20" s="163" t="s">
        <v>388</v>
      </c>
      <c r="C20" s="164" t="s">
        <v>389</v>
      </c>
      <c r="D20" s="159"/>
      <c r="E20" s="162">
        <v>539690580</v>
      </c>
      <c r="F20" s="162">
        <v>3057616250</v>
      </c>
      <c r="G20" s="52"/>
    </row>
    <row r="21" spans="1:7" s="53" customFormat="1" ht="25.5">
      <c r="A21" s="159" t="s">
        <v>387</v>
      </c>
      <c r="B21" s="163" t="s">
        <v>719</v>
      </c>
      <c r="C21" s="164" t="s">
        <v>390</v>
      </c>
      <c r="D21" s="159"/>
      <c r="E21" s="162">
        <v>0</v>
      </c>
      <c r="F21" s="162">
        <v>0</v>
      </c>
      <c r="G21" s="52"/>
    </row>
    <row r="22" spans="1:7" s="53" customFormat="1" ht="25.5">
      <c r="A22" s="159" t="s">
        <v>387</v>
      </c>
      <c r="B22" s="163" t="s">
        <v>391</v>
      </c>
      <c r="C22" s="164" t="s">
        <v>392</v>
      </c>
      <c r="D22" s="159"/>
      <c r="E22" s="162">
        <v>3710490782</v>
      </c>
      <c r="F22" s="162">
        <v>2956970756</v>
      </c>
      <c r="G22" s="52"/>
    </row>
    <row r="23" spans="1:7" ht="25.5">
      <c r="A23" s="159" t="s">
        <v>387</v>
      </c>
      <c r="B23" s="163" t="s">
        <v>20</v>
      </c>
      <c r="C23" s="164" t="s">
        <v>393</v>
      </c>
      <c r="D23" s="159"/>
      <c r="E23" s="162">
        <v>0</v>
      </c>
      <c r="F23" s="162">
        <v>0</v>
      </c>
    </row>
    <row r="24" spans="1:7" ht="25.5">
      <c r="A24" s="159" t="s">
        <v>394</v>
      </c>
      <c r="B24" s="160" t="s">
        <v>720</v>
      </c>
      <c r="C24" s="161" t="s">
        <v>395</v>
      </c>
      <c r="D24" s="159"/>
      <c r="E24" s="162">
        <v>0</v>
      </c>
      <c r="F24" s="162">
        <v>0</v>
      </c>
    </row>
    <row r="25" spans="1:7" ht="25.5">
      <c r="A25" s="159" t="s">
        <v>396</v>
      </c>
      <c r="B25" s="160" t="s">
        <v>397</v>
      </c>
      <c r="C25" s="161" t="s">
        <v>398</v>
      </c>
      <c r="D25" s="159"/>
      <c r="E25" s="162">
        <v>229823947500</v>
      </c>
      <c r="F25" s="162">
        <v>202941560000</v>
      </c>
    </row>
    <row r="26" spans="1:7" ht="25.5">
      <c r="A26" s="159" t="s">
        <v>399</v>
      </c>
      <c r="B26" s="160" t="s">
        <v>400</v>
      </c>
      <c r="C26" s="161" t="s">
        <v>401</v>
      </c>
      <c r="D26" s="159"/>
      <c r="E26" s="162">
        <v>229823947500</v>
      </c>
      <c r="F26" s="162">
        <v>202941560000</v>
      </c>
    </row>
    <row r="27" spans="1:7" ht="25.5">
      <c r="A27" s="159" t="s">
        <v>387</v>
      </c>
      <c r="B27" s="163" t="s">
        <v>702</v>
      </c>
      <c r="C27" s="164" t="s">
        <v>402</v>
      </c>
      <c r="D27" s="159"/>
      <c r="E27" s="162">
        <v>229823947500</v>
      </c>
      <c r="F27" s="162">
        <v>202941560000</v>
      </c>
    </row>
    <row r="28" spans="1:7" ht="25.5">
      <c r="A28" s="159" t="s">
        <v>387</v>
      </c>
      <c r="B28" s="163" t="s">
        <v>703</v>
      </c>
      <c r="C28" s="164" t="s">
        <v>403</v>
      </c>
      <c r="D28" s="159"/>
      <c r="E28" s="162">
        <v>0</v>
      </c>
      <c r="F28" s="162">
        <v>0</v>
      </c>
    </row>
    <row r="29" spans="1:7" ht="25.5">
      <c r="A29" s="159" t="s">
        <v>387</v>
      </c>
      <c r="B29" s="163" t="s">
        <v>404</v>
      </c>
      <c r="C29" s="164" t="s">
        <v>405</v>
      </c>
      <c r="D29" s="159"/>
      <c r="E29" s="162">
        <v>0</v>
      </c>
      <c r="F29" s="162">
        <v>0</v>
      </c>
    </row>
    <row r="30" spans="1:7" ht="25.5">
      <c r="A30" s="159" t="s">
        <v>387</v>
      </c>
      <c r="B30" s="163" t="s">
        <v>406</v>
      </c>
      <c r="C30" s="164" t="s">
        <v>407</v>
      </c>
      <c r="D30" s="159"/>
      <c r="E30" s="162">
        <v>0</v>
      </c>
      <c r="F30" s="162">
        <v>0</v>
      </c>
    </row>
    <row r="31" spans="1:7" ht="25.5">
      <c r="A31" s="159" t="s">
        <v>387</v>
      </c>
      <c r="B31" s="163" t="s">
        <v>708</v>
      </c>
      <c r="C31" s="164" t="s">
        <v>408</v>
      </c>
      <c r="D31" s="159"/>
      <c r="E31" s="162">
        <v>0</v>
      </c>
      <c r="F31" s="162">
        <v>0</v>
      </c>
    </row>
    <row r="32" spans="1:7" ht="25.5">
      <c r="A32" s="159" t="s">
        <v>387</v>
      </c>
      <c r="B32" s="163" t="s">
        <v>367</v>
      </c>
      <c r="C32" s="164" t="s">
        <v>409</v>
      </c>
      <c r="D32" s="159"/>
      <c r="E32" s="162">
        <v>0</v>
      </c>
      <c r="F32" s="162">
        <v>0</v>
      </c>
    </row>
    <row r="33" spans="1:6" ht="25.5">
      <c r="A33" s="159" t="s">
        <v>387</v>
      </c>
      <c r="B33" s="163" t="s">
        <v>368</v>
      </c>
      <c r="C33" s="164" t="s">
        <v>410</v>
      </c>
      <c r="D33" s="159"/>
      <c r="E33" s="162">
        <v>0</v>
      </c>
      <c r="F33" s="162">
        <v>0</v>
      </c>
    </row>
    <row r="34" spans="1:6" ht="25.5">
      <c r="A34" s="159" t="s">
        <v>387</v>
      </c>
      <c r="B34" s="163" t="s">
        <v>369</v>
      </c>
      <c r="C34" s="164" t="s">
        <v>411</v>
      </c>
      <c r="D34" s="159"/>
      <c r="E34" s="162">
        <v>0</v>
      </c>
      <c r="F34" s="162">
        <v>0</v>
      </c>
    </row>
    <row r="35" spans="1:6" ht="25.5">
      <c r="A35" s="159" t="s">
        <v>387</v>
      </c>
      <c r="B35" s="163" t="s">
        <v>412</v>
      </c>
      <c r="C35" s="164" t="s">
        <v>413</v>
      </c>
      <c r="D35" s="159"/>
      <c r="E35" s="162">
        <v>0</v>
      </c>
      <c r="F35" s="162">
        <v>0</v>
      </c>
    </row>
    <row r="36" spans="1:6" ht="25.5">
      <c r="A36" s="159" t="s">
        <v>387</v>
      </c>
      <c r="B36" s="163" t="s">
        <v>370</v>
      </c>
      <c r="C36" s="164" t="s">
        <v>414</v>
      </c>
      <c r="D36" s="159"/>
      <c r="E36" s="162">
        <v>0</v>
      </c>
      <c r="F36" s="162">
        <v>0</v>
      </c>
    </row>
    <row r="37" spans="1:6" ht="25.5">
      <c r="A37" s="159" t="s">
        <v>415</v>
      </c>
      <c r="B37" s="160" t="s">
        <v>416</v>
      </c>
      <c r="C37" s="161" t="s">
        <v>417</v>
      </c>
      <c r="D37" s="159"/>
      <c r="E37" s="162">
        <v>0</v>
      </c>
      <c r="F37" s="162">
        <v>0</v>
      </c>
    </row>
    <row r="38" spans="1:6" ht="25.5">
      <c r="A38" s="159" t="s">
        <v>418</v>
      </c>
      <c r="B38" s="160" t="s">
        <v>419</v>
      </c>
      <c r="C38" s="161" t="s">
        <v>420</v>
      </c>
      <c r="D38" s="159"/>
      <c r="E38" s="162">
        <v>700910000</v>
      </c>
      <c r="F38" s="162">
        <v>228200000</v>
      </c>
    </row>
    <row r="39" spans="1:6" ht="25.5">
      <c r="A39" s="159" t="s">
        <v>421</v>
      </c>
      <c r="B39" s="160" t="s">
        <v>422</v>
      </c>
      <c r="C39" s="161" t="s">
        <v>423</v>
      </c>
      <c r="D39" s="159"/>
      <c r="E39" s="162">
        <v>0</v>
      </c>
      <c r="F39" s="162">
        <v>0</v>
      </c>
    </row>
    <row r="40" spans="1:6" ht="25.5">
      <c r="A40" s="159" t="s">
        <v>387</v>
      </c>
      <c r="B40" s="163" t="s">
        <v>424</v>
      </c>
      <c r="C40" s="164" t="s">
        <v>425</v>
      </c>
      <c r="D40" s="159"/>
      <c r="E40" s="162">
        <v>0</v>
      </c>
      <c r="F40" s="162">
        <v>0</v>
      </c>
    </row>
    <row r="41" spans="1:6" ht="25.5">
      <c r="A41" s="159" t="s">
        <v>426</v>
      </c>
      <c r="B41" s="160" t="s">
        <v>427</v>
      </c>
      <c r="C41" s="161" t="s">
        <v>428</v>
      </c>
      <c r="D41" s="159"/>
      <c r="E41" s="162">
        <v>700910000</v>
      </c>
      <c r="F41" s="162">
        <v>228200000</v>
      </c>
    </row>
    <row r="42" spans="1:6" ht="25.5">
      <c r="A42" s="159" t="s">
        <v>429</v>
      </c>
      <c r="B42" s="160" t="s">
        <v>430</v>
      </c>
      <c r="C42" s="161" t="s">
        <v>431</v>
      </c>
      <c r="D42" s="159"/>
      <c r="E42" s="162">
        <v>0</v>
      </c>
      <c r="F42" s="162">
        <v>0</v>
      </c>
    </row>
    <row r="43" spans="1:6" ht="25.5">
      <c r="A43" s="159" t="s">
        <v>387</v>
      </c>
      <c r="B43" s="163" t="s">
        <v>371</v>
      </c>
      <c r="C43" s="164" t="s">
        <v>432</v>
      </c>
      <c r="D43" s="159"/>
      <c r="E43" s="162">
        <v>0</v>
      </c>
      <c r="F43" s="162">
        <v>0</v>
      </c>
    </row>
    <row r="44" spans="1:6" ht="25.5">
      <c r="A44" s="159" t="s">
        <v>387</v>
      </c>
      <c r="B44" s="163" t="s">
        <v>372</v>
      </c>
      <c r="C44" s="164" t="s">
        <v>433</v>
      </c>
      <c r="D44" s="159"/>
      <c r="E44" s="162">
        <v>0</v>
      </c>
      <c r="F44" s="162">
        <v>0</v>
      </c>
    </row>
    <row r="45" spans="1:6" ht="25.5">
      <c r="A45" s="159" t="s">
        <v>387</v>
      </c>
      <c r="B45" s="163" t="s">
        <v>721</v>
      </c>
      <c r="C45" s="164" t="s">
        <v>434</v>
      </c>
      <c r="D45" s="159"/>
      <c r="E45" s="162">
        <v>0</v>
      </c>
      <c r="F45" s="162">
        <v>0</v>
      </c>
    </row>
    <row r="46" spans="1:6" ht="25.5">
      <c r="A46" s="159" t="s">
        <v>387</v>
      </c>
      <c r="B46" s="163" t="s">
        <v>435</v>
      </c>
      <c r="C46" s="164" t="s">
        <v>436</v>
      </c>
      <c r="D46" s="159"/>
      <c r="E46" s="162">
        <v>0</v>
      </c>
      <c r="F46" s="162">
        <v>0</v>
      </c>
    </row>
    <row r="47" spans="1:6" ht="25.5">
      <c r="A47" s="159" t="s">
        <v>387</v>
      </c>
      <c r="B47" s="163" t="s">
        <v>722</v>
      </c>
      <c r="C47" s="164" t="s">
        <v>437</v>
      </c>
      <c r="D47" s="159"/>
      <c r="E47" s="162">
        <v>0</v>
      </c>
      <c r="F47" s="162">
        <v>0</v>
      </c>
    </row>
    <row r="48" spans="1:6" ht="25.5">
      <c r="A48" s="159" t="s">
        <v>387</v>
      </c>
      <c r="B48" s="160" t="s">
        <v>438</v>
      </c>
      <c r="C48" s="161" t="s">
        <v>439</v>
      </c>
      <c r="D48" s="159"/>
      <c r="E48" s="162">
        <v>0</v>
      </c>
      <c r="F48" s="162">
        <v>0</v>
      </c>
    </row>
    <row r="49" spans="1:7" ht="25.5">
      <c r="A49" s="159" t="s">
        <v>440</v>
      </c>
      <c r="B49" s="160" t="s">
        <v>441</v>
      </c>
      <c r="C49" s="161" t="s">
        <v>442</v>
      </c>
      <c r="D49" s="159"/>
      <c r="E49" s="162">
        <v>700910000</v>
      </c>
      <c r="F49" s="162">
        <v>228200000</v>
      </c>
    </row>
    <row r="50" spans="1:7" ht="25.5">
      <c r="A50" s="159" t="s">
        <v>387</v>
      </c>
      <c r="B50" s="163" t="s">
        <v>443</v>
      </c>
      <c r="C50" s="164" t="s">
        <v>444</v>
      </c>
      <c r="D50" s="159"/>
      <c r="E50" s="162">
        <v>700910000</v>
      </c>
      <c r="F50" s="162">
        <v>228200000</v>
      </c>
    </row>
    <row r="51" spans="1:7" ht="25.5">
      <c r="A51" s="159" t="s">
        <v>387</v>
      </c>
      <c r="B51" s="163" t="s">
        <v>445</v>
      </c>
      <c r="C51" s="164" t="s">
        <v>446</v>
      </c>
      <c r="D51" s="159"/>
      <c r="E51" s="162">
        <v>0</v>
      </c>
      <c r="F51" s="162">
        <v>0</v>
      </c>
    </row>
    <row r="52" spans="1:7" ht="25.5">
      <c r="A52" s="159" t="s">
        <v>387</v>
      </c>
      <c r="B52" s="163" t="s">
        <v>723</v>
      </c>
      <c r="C52" s="164" t="s">
        <v>447</v>
      </c>
      <c r="D52" s="159"/>
      <c r="E52" s="162">
        <v>0</v>
      </c>
      <c r="F52" s="162">
        <v>0</v>
      </c>
    </row>
    <row r="53" spans="1:7" ht="25.5">
      <c r="A53" s="159" t="s">
        <v>387</v>
      </c>
      <c r="B53" s="163" t="s">
        <v>448</v>
      </c>
      <c r="C53" s="164" t="s">
        <v>449</v>
      </c>
      <c r="D53" s="159"/>
      <c r="E53" s="162">
        <v>0</v>
      </c>
      <c r="F53" s="162">
        <v>0</v>
      </c>
    </row>
    <row r="54" spans="1:7" ht="25.5">
      <c r="A54" s="159" t="s">
        <v>387</v>
      </c>
      <c r="B54" s="163" t="s">
        <v>724</v>
      </c>
      <c r="C54" s="164" t="s">
        <v>450</v>
      </c>
      <c r="D54" s="159"/>
      <c r="E54" s="162">
        <v>0</v>
      </c>
      <c r="F54" s="162">
        <v>0</v>
      </c>
    </row>
    <row r="55" spans="1:7" ht="25.5">
      <c r="A55" s="159" t="s">
        <v>387</v>
      </c>
      <c r="B55" s="163" t="s">
        <v>451</v>
      </c>
      <c r="C55" s="164" t="s">
        <v>452</v>
      </c>
      <c r="D55" s="159"/>
      <c r="E55" s="162">
        <v>0</v>
      </c>
      <c r="F55" s="162">
        <v>0</v>
      </c>
    </row>
    <row r="56" spans="1:7" ht="25.5">
      <c r="A56" s="159" t="s">
        <v>453</v>
      </c>
      <c r="B56" s="160" t="s">
        <v>454</v>
      </c>
      <c r="C56" s="161" t="s">
        <v>455</v>
      </c>
      <c r="D56" s="159"/>
      <c r="E56" s="162">
        <v>0</v>
      </c>
      <c r="F56" s="162">
        <v>0</v>
      </c>
    </row>
    <row r="57" spans="1:7" s="53" customFormat="1" ht="25.5">
      <c r="A57" s="159" t="s">
        <v>387</v>
      </c>
      <c r="B57" s="163" t="s">
        <v>456</v>
      </c>
      <c r="C57" s="164" t="s">
        <v>457</v>
      </c>
      <c r="D57" s="159"/>
      <c r="E57" s="162">
        <v>0</v>
      </c>
      <c r="F57" s="162">
        <v>0</v>
      </c>
      <c r="G57" s="52"/>
    </row>
    <row r="58" spans="1:7" ht="25.5">
      <c r="A58" s="159" t="s">
        <v>387</v>
      </c>
      <c r="B58" s="163" t="s">
        <v>458</v>
      </c>
      <c r="C58" s="164" t="s">
        <v>459</v>
      </c>
      <c r="D58" s="159"/>
      <c r="E58" s="162">
        <v>0</v>
      </c>
      <c r="F58" s="162">
        <v>0</v>
      </c>
    </row>
    <row r="59" spans="1:7" ht="25.5">
      <c r="A59" s="159" t="s">
        <v>387</v>
      </c>
      <c r="B59" s="163" t="s">
        <v>460</v>
      </c>
      <c r="C59" s="164" t="s">
        <v>461</v>
      </c>
      <c r="D59" s="159"/>
      <c r="E59" s="162">
        <v>0</v>
      </c>
      <c r="F59" s="162">
        <v>0</v>
      </c>
    </row>
    <row r="60" spans="1:7" ht="25.5">
      <c r="A60" s="159" t="s">
        <v>462</v>
      </c>
      <c r="B60" s="160" t="s">
        <v>463</v>
      </c>
      <c r="C60" s="161" t="s">
        <v>464</v>
      </c>
      <c r="D60" s="159"/>
      <c r="E60" s="162">
        <v>0</v>
      </c>
      <c r="F60" s="162">
        <v>0</v>
      </c>
    </row>
    <row r="61" spans="1:7" ht="25.5">
      <c r="A61" s="13" t="s">
        <v>387</v>
      </c>
      <c r="B61" s="157" t="s">
        <v>373</v>
      </c>
      <c r="C61" s="158" t="s">
        <v>465</v>
      </c>
      <c r="D61" s="22"/>
      <c r="E61" s="22">
        <v>234775038862</v>
      </c>
      <c r="F61" s="22">
        <v>209184347006</v>
      </c>
    </row>
    <row r="62" spans="1:7" ht="25.5">
      <c r="A62" s="13" t="s">
        <v>21</v>
      </c>
      <c r="B62" s="157" t="s">
        <v>466</v>
      </c>
      <c r="C62" s="158" t="s">
        <v>21</v>
      </c>
      <c r="D62" s="22"/>
      <c r="E62" s="22"/>
      <c r="F62" s="22"/>
    </row>
    <row r="63" spans="1:7" ht="25.5">
      <c r="A63" s="159" t="s">
        <v>381</v>
      </c>
      <c r="B63" s="160" t="s">
        <v>467</v>
      </c>
      <c r="C63" s="161" t="s">
        <v>468</v>
      </c>
      <c r="D63" s="159"/>
      <c r="E63" s="162">
        <v>0</v>
      </c>
      <c r="F63" s="162">
        <v>0</v>
      </c>
    </row>
    <row r="64" spans="1:7" ht="25.5">
      <c r="A64" s="159" t="s">
        <v>387</v>
      </c>
      <c r="B64" s="163" t="s">
        <v>469</v>
      </c>
      <c r="C64" s="164" t="s">
        <v>470</v>
      </c>
      <c r="D64" s="159"/>
      <c r="E64" s="162">
        <v>0</v>
      </c>
      <c r="F64" s="162">
        <v>0</v>
      </c>
    </row>
    <row r="65" spans="1:6" ht="25.5">
      <c r="A65" s="159" t="s">
        <v>387</v>
      </c>
      <c r="B65" s="163" t="s">
        <v>471</v>
      </c>
      <c r="C65" s="164" t="s">
        <v>472</v>
      </c>
      <c r="D65" s="159"/>
      <c r="E65" s="162">
        <v>0</v>
      </c>
      <c r="F65" s="162">
        <v>0</v>
      </c>
    </row>
    <row r="66" spans="1:6" ht="25.5">
      <c r="A66" s="159" t="s">
        <v>396</v>
      </c>
      <c r="B66" s="160" t="s">
        <v>473</v>
      </c>
      <c r="C66" s="161" t="s">
        <v>474</v>
      </c>
      <c r="D66" s="159"/>
      <c r="E66" s="162">
        <v>270405000</v>
      </c>
      <c r="F66" s="162">
        <v>625737200</v>
      </c>
    </row>
    <row r="67" spans="1:6" ht="25.5">
      <c r="A67" s="159" t="s">
        <v>418</v>
      </c>
      <c r="B67" s="160" t="s">
        <v>475</v>
      </c>
      <c r="C67" s="161" t="s">
        <v>476</v>
      </c>
      <c r="D67" s="159"/>
      <c r="E67" s="162">
        <v>92966109</v>
      </c>
      <c r="F67" s="162">
        <v>42340004</v>
      </c>
    </row>
    <row r="68" spans="1:6" ht="25.5">
      <c r="A68" s="159" t="s">
        <v>387</v>
      </c>
      <c r="B68" s="163" t="s">
        <v>477</v>
      </c>
      <c r="C68" s="164" t="s">
        <v>478</v>
      </c>
      <c r="D68" s="159"/>
      <c r="E68" s="162">
        <v>0</v>
      </c>
      <c r="F68" s="162">
        <v>0</v>
      </c>
    </row>
    <row r="69" spans="1:6" ht="25.5">
      <c r="A69" s="159" t="s">
        <v>387</v>
      </c>
      <c r="B69" s="163" t="s">
        <v>479</v>
      </c>
      <c r="C69" s="164" t="s">
        <v>480</v>
      </c>
      <c r="D69" s="159"/>
      <c r="E69" s="162">
        <v>92966109</v>
      </c>
      <c r="F69" s="162">
        <v>42340004</v>
      </c>
    </row>
    <row r="70" spans="1:6" ht="25.5">
      <c r="A70" s="159" t="s">
        <v>481</v>
      </c>
      <c r="B70" s="160" t="s">
        <v>482</v>
      </c>
      <c r="C70" s="161" t="s">
        <v>483</v>
      </c>
      <c r="D70" s="159"/>
      <c r="E70" s="162">
        <v>12443115</v>
      </c>
      <c r="F70" s="162">
        <v>8279564</v>
      </c>
    </row>
    <row r="71" spans="1:6" ht="25.5">
      <c r="A71" s="159" t="s">
        <v>484</v>
      </c>
      <c r="B71" s="160" t="s">
        <v>485</v>
      </c>
      <c r="C71" s="161" t="s">
        <v>486</v>
      </c>
      <c r="D71" s="159"/>
      <c r="E71" s="162">
        <v>0</v>
      </c>
      <c r="F71" s="162">
        <v>0</v>
      </c>
    </row>
    <row r="72" spans="1:6" ht="25.5">
      <c r="A72" s="159" t="s">
        <v>487</v>
      </c>
      <c r="B72" s="160" t="s">
        <v>488</v>
      </c>
      <c r="C72" s="161" t="s">
        <v>489</v>
      </c>
      <c r="D72" s="159"/>
      <c r="E72" s="162">
        <v>65719033</v>
      </c>
      <c r="F72" s="162">
        <v>44075529</v>
      </c>
    </row>
    <row r="73" spans="1:6" ht="25.5">
      <c r="A73" s="159" t="s">
        <v>387</v>
      </c>
      <c r="B73" s="163" t="s">
        <v>376</v>
      </c>
      <c r="C73" s="164" t="s">
        <v>490</v>
      </c>
      <c r="D73" s="159"/>
      <c r="E73" s="162">
        <v>0</v>
      </c>
      <c r="F73" s="162">
        <v>0</v>
      </c>
    </row>
    <row r="74" spans="1:6" ht="25.5">
      <c r="A74" s="159" t="s">
        <v>387</v>
      </c>
      <c r="B74" s="163" t="s">
        <v>491</v>
      </c>
      <c r="C74" s="164" t="s">
        <v>492</v>
      </c>
      <c r="D74" s="159"/>
      <c r="E74" s="162">
        <v>0</v>
      </c>
      <c r="F74" s="162">
        <v>0</v>
      </c>
    </row>
    <row r="75" spans="1:6" ht="25.5">
      <c r="A75" s="159" t="s">
        <v>387</v>
      </c>
      <c r="B75" s="163" t="s">
        <v>493</v>
      </c>
      <c r="C75" s="164" t="s">
        <v>494</v>
      </c>
      <c r="D75" s="159"/>
      <c r="E75" s="162">
        <v>0</v>
      </c>
      <c r="F75" s="162">
        <v>0</v>
      </c>
    </row>
    <row r="76" spans="1:6" ht="25.5">
      <c r="A76" s="159" t="s">
        <v>387</v>
      </c>
      <c r="B76" s="163" t="s">
        <v>495</v>
      </c>
      <c r="C76" s="164" t="s">
        <v>496</v>
      </c>
      <c r="D76" s="159"/>
      <c r="E76" s="162">
        <v>47719033</v>
      </c>
      <c r="F76" s="162">
        <v>35075529</v>
      </c>
    </row>
    <row r="77" spans="1:6" ht="25.5">
      <c r="A77" s="159" t="s">
        <v>387</v>
      </c>
      <c r="B77" s="163" t="s">
        <v>497</v>
      </c>
      <c r="C77" s="164" t="s">
        <v>498</v>
      </c>
      <c r="D77" s="159"/>
      <c r="E77" s="162">
        <v>0</v>
      </c>
      <c r="F77" s="162">
        <v>0</v>
      </c>
    </row>
    <row r="78" spans="1:6" ht="25.5">
      <c r="A78" s="159" t="s">
        <v>387</v>
      </c>
      <c r="B78" s="163" t="s">
        <v>499</v>
      </c>
      <c r="C78" s="164" t="s">
        <v>500</v>
      </c>
      <c r="D78" s="159"/>
      <c r="E78" s="162">
        <v>0</v>
      </c>
      <c r="F78" s="162">
        <v>0</v>
      </c>
    </row>
    <row r="79" spans="1:6" ht="25.5">
      <c r="A79" s="159" t="s">
        <v>387</v>
      </c>
      <c r="B79" s="163" t="s">
        <v>501</v>
      </c>
      <c r="C79" s="164" t="s">
        <v>502</v>
      </c>
      <c r="D79" s="159"/>
      <c r="E79" s="162">
        <v>18000000</v>
      </c>
      <c r="F79" s="162">
        <v>9000000</v>
      </c>
    </row>
    <row r="80" spans="1:6" ht="25.5">
      <c r="A80" s="159" t="s">
        <v>387</v>
      </c>
      <c r="B80" s="163" t="s">
        <v>503</v>
      </c>
      <c r="C80" s="164" t="s">
        <v>504</v>
      </c>
      <c r="D80" s="159"/>
      <c r="E80" s="162">
        <v>0</v>
      </c>
      <c r="F80" s="162">
        <v>0</v>
      </c>
    </row>
    <row r="81" spans="1:6" ht="25.5">
      <c r="A81" s="159" t="s">
        <v>387</v>
      </c>
      <c r="B81" s="163" t="s">
        <v>505</v>
      </c>
      <c r="C81" s="164" t="s">
        <v>506</v>
      </c>
      <c r="D81" s="159"/>
      <c r="E81" s="162">
        <v>0</v>
      </c>
      <c r="F81" s="162">
        <v>0</v>
      </c>
    </row>
    <row r="82" spans="1:6" ht="25.5">
      <c r="A82" s="159" t="s">
        <v>507</v>
      </c>
      <c r="B82" s="160" t="s">
        <v>508</v>
      </c>
      <c r="C82" s="161" t="s">
        <v>509</v>
      </c>
      <c r="D82" s="159"/>
      <c r="E82" s="162">
        <v>539690580</v>
      </c>
      <c r="F82" s="162">
        <v>304179674</v>
      </c>
    </row>
    <row r="83" spans="1:6" ht="25.5">
      <c r="A83" s="159" t="s">
        <v>387</v>
      </c>
      <c r="B83" s="163" t="s">
        <v>374</v>
      </c>
      <c r="C83" s="164" t="s">
        <v>510</v>
      </c>
      <c r="D83" s="159"/>
      <c r="E83" s="162">
        <v>539690580</v>
      </c>
      <c r="F83" s="162">
        <v>304179674</v>
      </c>
    </row>
    <row r="84" spans="1:6" ht="25.5">
      <c r="A84" s="159" t="s">
        <v>387</v>
      </c>
      <c r="B84" s="163" t="s">
        <v>375</v>
      </c>
      <c r="C84" s="164" t="s">
        <v>511</v>
      </c>
      <c r="D84" s="159"/>
      <c r="E84" s="162">
        <v>0</v>
      </c>
      <c r="F84" s="162">
        <v>0</v>
      </c>
    </row>
    <row r="85" spans="1:6" ht="25.5">
      <c r="A85" s="159" t="s">
        <v>512</v>
      </c>
      <c r="B85" s="160" t="s">
        <v>513</v>
      </c>
      <c r="C85" s="161" t="s">
        <v>514</v>
      </c>
      <c r="D85" s="159"/>
      <c r="E85" s="162">
        <v>0</v>
      </c>
      <c r="F85" s="162">
        <v>69452556</v>
      </c>
    </row>
    <row r="86" spans="1:6" ht="25.5">
      <c r="A86" s="159" t="s">
        <v>515</v>
      </c>
      <c r="B86" s="160" t="s">
        <v>516</v>
      </c>
      <c r="C86" s="161" t="s">
        <v>517</v>
      </c>
      <c r="D86" s="159"/>
      <c r="E86" s="162">
        <v>439733720</v>
      </c>
      <c r="F86" s="162">
        <v>371522840</v>
      </c>
    </row>
    <row r="87" spans="1:6" ht="25.5">
      <c r="A87" s="159" t="s">
        <v>387</v>
      </c>
      <c r="B87" s="163" t="s">
        <v>518</v>
      </c>
      <c r="C87" s="164" t="s">
        <v>519</v>
      </c>
      <c r="D87" s="159"/>
      <c r="E87" s="162">
        <v>362549204</v>
      </c>
      <c r="F87" s="162">
        <v>306732840</v>
      </c>
    </row>
    <row r="88" spans="1:6" ht="25.5">
      <c r="A88" s="159" t="s">
        <v>387</v>
      </c>
      <c r="B88" s="163" t="s">
        <v>520</v>
      </c>
      <c r="C88" s="164" t="s">
        <v>521</v>
      </c>
      <c r="D88" s="159"/>
      <c r="E88" s="162">
        <v>14520000</v>
      </c>
      <c r="F88" s="162">
        <v>24640000</v>
      </c>
    </row>
    <row r="89" spans="1:6" ht="25.5">
      <c r="A89" s="159" t="s">
        <v>387</v>
      </c>
      <c r="B89" s="163" t="s">
        <v>22</v>
      </c>
      <c r="C89" s="164" t="s">
        <v>522</v>
      </c>
      <c r="D89" s="159"/>
      <c r="E89" s="162">
        <v>11000000</v>
      </c>
      <c r="F89" s="162">
        <v>11000000</v>
      </c>
    </row>
    <row r="90" spans="1:6" ht="25.5">
      <c r="A90" s="159" t="s">
        <v>387</v>
      </c>
      <c r="B90" s="163" t="s">
        <v>34</v>
      </c>
      <c r="C90" s="164" t="s">
        <v>523</v>
      </c>
      <c r="D90" s="159"/>
      <c r="E90" s="162">
        <v>3520000</v>
      </c>
      <c r="F90" s="162">
        <v>13640000</v>
      </c>
    </row>
    <row r="91" spans="1:6" ht="25.5">
      <c r="A91" s="159" t="s">
        <v>387</v>
      </c>
      <c r="B91" s="163" t="s">
        <v>711</v>
      </c>
      <c r="C91" s="164" t="s">
        <v>524</v>
      </c>
      <c r="D91" s="159"/>
      <c r="E91" s="162">
        <v>0</v>
      </c>
      <c r="F91" s="162">
        <v>0</v>
      </c>
    </row>
    <row r="92" spans="1:6" ht="25.5">
      <c r="A92" s="159" t="s">
        <v>387</v>
      </c>
      <c r="B92" s="163" t="s">
        <v>525</v>
      </c>
      <c r="C92" s="164" t="s">
        <v>526</v>
      </c>
      <c r="D92" s="159"/>
      <c r="E92" s="162">
        <v>35200000</v>
      </c>
      <c r="F92" s="162">
        <v>20350000</v>
      </c>
    </row>
    <row r="93" spans="1:6" ht="25.5">
      <c r="A93" s="159" t="s">
        <v>387</v>
      </c>
      <c r="B93" s="163" t="s">
        <v>527</v>
      </c>
      <c r="C93" s="164" t="s">
        <v>528</v>
      </c>
      <c r="D93" s="159"/>
      <c r="E93" s="162">
        <v>16464516</v>
      </c>
      <c r="F93" s="162">
        <v>8800000</v>
      </c>
    </row>
    <row r="94" spans="1:6" ht="25.5">
      <c r="A94" s="159" t="s">
        <v>387</v>
      </c>
      <c r="B94" s="163" t="s">
        <v>529</v>
      </c>
      <c r="C94" s="164" t="s">
        <v>530</v>
      </c>
      <c r="D94" s="159"/>
      <c r="E94" s="162">
        <v>11000000</v>
      </c>
      <c r="F94" s="162">
        <v>11000000</v>
      </c>
    </row>
    <row r="95" spans="1:6" ht="25.5">
      <c r="A95" s="159" t="s">
        <v>387</v>
      </c>
      <c r="B95" s="163" t="s">
        <v>531</v>
      </c>
      <c r="C95" s="164" t="s">
        <v>532</v>
      </c>
      <c r="D95" s="159"/>
      <c r="E95" s="162">
        <v>0</v>
      </c>
      <c r="F95" s="162">
        <v>0</v>
      </c>
    </row>
    <row r="96" spans="1:6" ht="25.5">
      <c r="A96" s="159" t="s">
        <v>387</v>
      </c>
      <c r="B96" s="163" t="s">
        <v>533</v>
      </c>
      <c r="C96" s="164" t="s">
        <v>534</v>
      </c>
      <c r="D96" s="159"/>
      <c r="E96" s="162">
        <v>0</v>
      </c>
      <c r="F96" s="162">
        <v>0</v>
      </c>
    </row>
    <row r="97" spans="1:6" ht="25.5">
      <c r="A97" s="159" t="s">
        <v>163</v>
      </c>
      <c r="B97" s="160" t="s">
        <v>535</v>
      </c>
      <c r="C97" s="161" t="s">
        <v>536</v>
      </c>
      <c r="D97" s="159"/>
      <c r="E97" s="162">
        <v>3534743</v>
      </c>
      <c r="F97" s="162">
        <v>2598187</v>
      </c>
    </row>
    <row r="98" spans="1:6" ht="25.5">
      <c r="A98" s="159" t="s">
        <v>387</v>
      </c>
      <c r="B98" s="163" t="s">
        <v>378</v>
      </c>
      <c r="C98" s="164" t="s">
        <v>537</v>
      </c>
      <c r="D98" s="159"/>
      <c r="E98" s="162">
        <v>0</v>
      </c>
      <c r="F98" s="162">
        <v>0</v>
      </c>
    </row>
    <row r="99" spans="1:6" ht="25.5">
      <c r="A99" s="159" t="s">
        <v>387</v>
      </c>
      <c r="B99" s="163" t="s">
        <v>379</v>
      </c>
      <c r="C99" s="164" t="s">
        <v>538</v>
      </c>
      <c r="D99" s="159"/>
      <c r="E99" s="162">
        <v>0</v>
      </c>
      <c r="F99" s="162">
        <v>0</v>
      </c>
    </row>
    <row r="100" spans="1:6" ht="25.5">
      <c r="A100" s="159" t="s">
        <v>387</v>
      </c>
      <c r="B100" s="163" t="s">
        <v>539</v>
      </c>
      <c r="C100" s="164" t="s">
        <v>540</v>
      </c>
      <c r="D100" s="159"/>
      <c r="E100" s="162">
        <v>3534743</v>
      </c>
      <c r="F100" s="162">
        <v>2598187</v>
      </c>
    </row>
    <row r="101" spans="1:6" ht="25.5">
      <c r="A101" s="159" t="s">
        <v>387</v>
      </c>
      <c r="B101" s="163" t="s">
        <v>541</v>
      </c>
      <c r="C101" s="164" t="s">
        <v>542</v>
      </c>
      <c r="D101" s="159"/>
      <c r="E101" s="162">
        <v>0</v>
      </c>
      <c r="F101" s="162">
        <v>0</v>
      </c>
    </row>
    <row r="102" spans="1:6" ht="25.5">
      <c r="A102" s="159" t="s">
        <v>387</v>
      </c>
      <c r="B102" s="163" t="s">
        <v>377</v>
      </c>
      <c r="C102" s="164" t="s">
        <v>543</v>
      </c>
      <c r="D102" s="159"/>
      <c r="E102" s="162">
        <v>0</v>
      </c>
      <c r="F102" s="162">
        <v>0</v>
      </c>
    </row>
    <row r="103" spans="1:6" ht="25.5">
      <c r="A103" s="13" t="s">
        <v>387</v>
      </c>
      <c r="B103" s="157" t="s">
        <v>544</v>
      </c>
      <c r="C103" s="158" t="s">
        <v>545</v>
      </c>
      <c r="D103" s="22"/>
      <c r="E103" s="22">
        <v>1424492300</v>
      </c>
      <c r="F103" s="22">
        <v>1468185554</v>
      </c>
    </row>
    <row r="104" spans="1:6" ht="38.25">
      <c r="A104" s="13" t="s">
        <v>25</v>
      </c>
      <c r="B104" s="157" t="s">
        <v>546</v>
      </c>
      <c r="C104" s="158" t="s">
        <v>547</v>
      </c>
      <c r="D104" s="22"/>
      <c r="E104" s="22">
        <v>233350546562</v>
      </c>
      <c r="F104" s="22">
        <v>207716161452</v>
      </c>
    </row>
    <row r="105" spans="1:6" ht="25.5">
      <c r="A105" s="159" t="s">
        <v>381</v>
      </c>
      <c r="B105" s="160" t="s">
        <v>548</v>
      </c>
      <c r="C105" s="161" t="s">
        <v>549</v>
      </c>
      <c r="D105" s="159"/>
      <c r="E105" s="162">
        <v>240309796759</v>
      </c>
      <c r="F105" s="162">
        <v>229245595759</v>
      </c>
    </row>
    <row r="106" spans="1:6" ht="25.5">
      <c r="A106" s="159" t="s">
        <v>384</v>
      </c>
      <c r="B106" s="160" t="s">
        <v>550</v>
      </c>
      <c r="C106" s="161" t="s">
        <v>551</v>
      </c>
      <c r="D106" s="159"/>
      <c r="E106" s="162">
        <v>253241436159</v>
      </c>
      <c r="F106" s="162">
        <v>238890459959</v>
      </c>
    </row>
    <row r="107" spans="1:6" ht="25.5">
      <c r="A107" s="159" t="s">
        <v>394</v>
      </c>
      <c r="B107" s="160" t="s">
        <v>552</v>
      </c>
      <c r="C107" s="161" t="s">
        <v>553</v>
      </c>
      <c r="D107" s="159"/>
      <c r="E107" s="162">
        <v>-12931639400</v>
      </c>
      <c r="F107" s="162">
        <v>-9644864200</v>
      </c>
    </row>
    <row r="108" spans="1:6" ht="25.5">
      <c r="A108" s="159" t="s">
        <v>396</v>
      </c>
      <c r="B108" s="160" t="s">
        <v>554</v>
      </c>
      <c r="C108" s="161" t="s">
        <v>555</v>
      </c>
      <c r="D108" s="159"/>
      <c r="E108" s="162">
        <v>-2147905281</v>
      </c>
      <c r="F108" s="162">
        <v>-1510110331</v>
      </c>
    </row>
    <row r="109" spans="1:6" ht="25.5">
      <c r="A109" s="159" t="s">
        <v>418</v>
      </c>
      <c r="B109" s="160" t="s">
        <v>556</v>
      </c>
      <c r="C109" s="161" t="s">
        <v>557</v>
      </c>
      <c r="D109" s="159"/>
      <c r="E109" s="162">
        <v>-4811344916</v>
      </c>
      <c r="F109" s="162">
        <v>-20019323976</v>
      </c>
    </row>
    <row r="110" spans="1:6" ht="25.5">
      <c r="A110" s="159" t="s">
        <v>421</v>
      </c>
      <c r="B110" s="160" t="s">
        <v>558</v>
      </c>
      <c r="C110" s="161" t="s">
        <v>559</v>
      </c>
      <c r="D110" s="159"/>
      <c r="E110" s="162">
        <v>-20019323976</v>
      </c>
      <c r="F110" s="162">
        <v>-6359181374</v>
      </c>
    </row>
    <row r="111" spans="1:6" ht="25.5">
      <c r="A111" s="159" t="s">
        <v>426</v>
      </c>
      <c r="B111" s="160" t="s">
        <v>560</v>
      </c>
      <c r="C111" s="161" t="s">
        <v>561</v>
      </c>
      <c r="D111" s="159"/>
      <c r="E111" s="162">
        <v>15207979060</v>
      </c>
      <c r="F111" s="162">
        <v>-13660142602</v>
      </c>
    </row>
    <row r="112" spans="1:6" ht="25.5">
      <c r="A112" s="13" t="s">
        <v>26</v>
      </c>
      <c r="B112" s="157" t="s">
        <v>562</v>
      </c>
      <c r="C112" s="158" t="s">
        <v>563</v>
      </c>
      <c r="D112" s="22"/>
      <c r="E112" s="54">
        <v>9710.4</v>
      </c>
      <c r="F112" s="54">
        <v>9060.85</v>
      </c>
    </row>
    <row r="113" spans="1:7" ht="25.5">
      <c r="A113" s="13" t="s">
        <v>27</v>
      </c>
      <c r="B113" s="157" t="s">
        <v>564</v>
      </c>
      <c r="C113" s="158" t="s">
        <v>565</v>
      </c>
      <c r="D113" s="22"/>
      <c r="E113" s="22">
        <v>0</v>
      </c>
      <c r="F113" s="22">
        <v>0</v>
      </c>
    </row>
    <row r="114" spans="1:7" ht="25.5">
      <c r="A114" s="159" t="s">
        <v>381</v>
      </c>
      <c r="B114" s="160" t="s">
        <v>566</v>
      </c>
      <c r="C114" s="161" t="s">
        <v>567</v>
      </c>
      <c r="D114" s="159"/>
      <c r="E114" s="162">
        <v>0</v>
      </c>
      <c r="F114" s="162">
        <v>0</v>
      </c>
    </row>
    <row r="115" spans="1:7" ht="25.5">
      <c r="A115" s="159" t="s">
        <v>396</v>
      </c>
      <c r="B115" s="160" t="s">
        <v>568</v>
      </c>
      <c r="C115" s="161" t="s">
        <v>569</v>
      </c>
      <c r="D115" s="159"/>
      <c r="E115" s="162">
        <v>0</v>
      </c>
      <c r="F115" s="162">
        <v>0</v>
      </c>
    </row>
    <row r="116" spans="1:7" ht="25.5">
      <c r="A116" s="13" t="s">
        <v>28</v>
      </c>
      <c r="B116" s="157" t="s">
        <v>570</v>
      </c>
      <c r="C116" s="158" t="s">
        <v>28</v>
      </c>
      <c r="D116" s="22"/>
      <c r="E116" s="22"/>
      <c r="F116" s="22"/>
    </row>
    <row r="117" spans="1:7" ht="25.5">
      <c r="A117" s="159" t="s">
        <v>381</v>
      </c>
      <c r="B117" s="160" t="s">
        <v>571</v>
      </c>
      <c r="C117" s="161" t="s">
        <v>572</v>
      </c>
      <c r="D117" s="159"/>
      <c r="E117" s="162">
        <v>0</v>
      </c>
      <c r="F117" s="162">
        <v>0</v>
      </c>
    </row>
    <row r="118" spans="1:7" ht="25.5">
      <c r="A118" s="159" t="s">
        <v>396</v>
      </c>
      <c r="B118" s="160" t="s">
        <v>573</v>
      </c>
      <c r="C118" s="161" t="s">
        <v>574</v>
      </c>
      <c r="D118" s="159"/>
      <c r="E118" s="162">
        <v>0</v>
      </c>
      <c r="F118" s="162">
        <v>0</v>
      </c>
    </row>
    <row r="119" spans="1:7" ht="25.5">
      <c r="A119" s="159" t="s">
        <v>418</v>
      </c>
      <c r="B119" s="160" t="s">
        <v>575</v>
      </c>
      <c r="C119" s="161" t="s">
        <v>576</v>
      </c>
      <c r="D119" s="159"/>
      <c r="E119" s="162">
        <v>0</v>
      </c>
      <c r="F119" s="162">
        <v>0</v>
      </c>
    </row>
    <row r="120" spans="1:7" ht="25.5">
      <c r="A120" s="165" t="s">
        <v>481</v>
      </c>
      <c r="B120" s="166" t="s">
        <v>577</v>
      </c>
      <c r="C120" s="161" t="s">
        <v>578</v>
      </c>
      <c r="D120" s="165"/>
      <c r="E120" s="196">
        <v>24030979.649999999</v>
      </c>
      <c r="F120" s="167">
        <v>22924559.550000001</v>
      </c>
    </row>
    <row r="121" spans="1:7" s="3" customFormat="1">
      <c r="A121" s="12"/>
      <c r="B121" s="12"/>
      <c r="C121" s="12"/>
      <c r="D121" s="12"/>
      <c r="E121" s="12"/>
      <c r="F121" s="12"/>
      <c r="G121" s="2"/>
    </row>
    <row r="123" spans="1:7" ht="16.899999999999999" customHeight="1">
      <c r="A123" s="213" t="s">
        <v>231</v>
      </c>
      <c r="B123" s="213"/>
      <c r="C123" s="213" t="s">
        <v>232</v>
      </c>
      <c r="D123" s="213"/>
      <c r="E123" s="213"/>
      <c r="F123" s="213"/>
    </row>
    <row r="136" spans="1:6">
      <c r="A136" s="212" t="s">
        <v>584</v>
      </c>
      <c r="B136" s="212"/>
      <c r="C136" s="212" t="s">
        <v>585</v>
      </c>
      <c r="D136" s="212"/>
      <c r="E136" s="212"/>
      <c r="F136" s="12" t="s">
        <v>586</v>
      </c>
    </row>
    <row r="137" spans="1:6" ht="16.899999999999999" customHeight="1">
      <c r="A137" s="213" t="s">
        <v>1316</v>
      </c>
      <c r="B137" s="213"/>
      <c r="C137" s="213" t="s">
        <v>1317</v>
      </c>
      <c r="D137" s="213"/>
      <c r="E137" s="213"/>
      <c r="F137" s="130" t="s">
        <v>1307</v>
      </c>
    </row>
    <row r="138" spans="1:6" ht="16.899999999999999" customHeight="1">
      <c r="A138" s="212" t="s">
        <v>1318</v>
      </c>
      <c r="B138" s="212"/>
      <c r="C138" s="212" t="s">
        <v>1319</v>
      </c>
      <c r="D138" s="212"/>
      <c r="E138" s="212"/>
      <c r="F138" s="131" t="s">
        <v>1309</v>
      </c>
    </row>
  </sheetData>
  <mergeCells count="20">
    <mergeCell ref="A138:B138"/>
    <mergeCell ref="C138:E138"/>
    <mergeCell ref="A123:B123"/>
    <mergeCell ref="C123:F123"/>
    <mergeCell ref="A136:B136"/>
    <mergeCell ref="C136:E136"/>
    <mergeCell ref="A137:B137"/>
    <mergeCell ref="C137:E137"/>
    <mergeCell ref="C14:F14"/>
    <mergeCell ref="A1:F1"/>
    <mergeCell ref="A2:F2"/>
    <mergeCell ref="A3:F3"/>
    <mergeCell ref="A5:F5"/>
    <mergeCell ref="C7:F7"/>
    <mergeCell ref="C8:F8"/>
    <mergeCell ref="C9:F9"/>
    <mergeCell ref="C10:F10"/>
    <mergeCell ref="C11:F11"/>
    <mergeCell ref="C12:F12"/>
    <mergeCell ref="C13:F13"/>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tabSelected="1" view="pageBreakPreview" topLeftCell="A26" zoomScale="85" zoomScaleNormal="85" zoomScaleSheetLayoutView="85" workbookViewId="0">
      <selection activeCell="G48" sqref="G48"/>
    </sheetView>
  </sheetViews>
  <sheetFormatPr defaultColWidth="9.28515625" defaultRowHeight="12.75"/>
  <cols>
    <col min="1" max="1" width="4.7109375" style="140" customWidth="1"/>
    <col min="2" max="2" width="34.42578125" style="137" customWidth="1"/>
    <col min="3" max="3" width="14.42578125" style="137" customWidth="1"/>
    <col min="4" max="4" width="11.7109375" style="137" customWidth="1"/>
    <col min="5" max="5" width="12.28515625" style="137" customWidth="1"/>
    <col min="6" max="6" width="12.5703125" style="137" customWidth="1"/>
    <col min="7" max="7" width="16.42578125" style="137" customWidth="1"/>
    <col min="8" max="9" width="19" style="137" customWidth="1"/>
    <col min="10" max="10" width="43.5703125" style="137" customWidth="1"/>
    <col min="11" max="16384" width="9.28515625" style="137"/>
  </cols>
  <sheetData>
    <row r="1" spans="1:10" s="136" customFormat="1" ht="46.5" customHeight="1">
      <c r="A1" s="238" t="s">
        <v>638</v>
      </c>
      <c r="B1" s="238"/>
      <c r="C1" s="238"/>
      <c r="D1" s="238"/>
      <c r="E1" s="238"/>
      <c r="F1" s="238"/>
      <c r="G1" s="238"/>
      <c r="H1" s="238"/>
      <c r="I1" s="238"/>
      <c r="J1" s="238"/>
    </row>
    <row r="2" spans="1:10" ht="49.15" customHeight="1">
      <c r="A2" s="239" t="s">
        <v>640</v>
      </c>
      <c r="B2" s="239"/>
      <c r="C2" s="239"/>
      <c r="D2" s="239"/>
      <c r="E2" s="239"/>
      <c r="F2" s="239"/>
      <c r="G2" s="239"/>
      <c r="H2" s="239"/>
      <c r="I2" s="239"/>
      <c r="J2" s="239"/>
    </row>
    <row r="3" spans="1:10" ht="19.149999999999999" customHeight="1">
      <c r="A3" s="240" t="s">
        <v>588</v>
      </c>
      <c r="B3" s="240"/>
      <c r="C3" s="240"/>
      <c r="D3" s="240"/>
      <c r="E3" s="240"/>
      <c r="F3" s="240"/>
      <c r="G3" s="240"/>
      <c r="H3" s="240"/>
      <c r="I3" s="240"/>
      <c r="J3" s="240"/>
    </row>
    <row r="4" spans="1:10" ht="21.6" customHeight="1">
      <c r="A4" s="240"/>
      <c r="B4" s="240"/>
      <c r="C4" s="240"/>
      <c r="D4" s="240"/>
      <c r="E4" s="240"/>
      <c r="F4" s="240"/>
      <c r="G4" s="240"/>
      <c r="H4" s="240"/>
      <c r="I4" s="240"/>
      <c r="J4" s="240"/>
    </row>
    <row r="5" spans="1:10">
      <c r="A5" s="241" t="str">
        <f>TONGQUAN!C2</f>
        <v>Tháng 05 năm 2025
/ May 2025</v>
      </c>
      <c r="B5" s="241"/>
      <c r="C5" s="241"/>
      <c r="D5" s="241"/>
      <c r="E5" s="241"/>
      <c r="F5" s="241"/>
      <c r="G5" s="241"/>
      <c r="H5" s="241"/>
      <c r="I5" s="241"/>
      <c r="J5" s="241"/>
    </row>
    <row r="6" spans="1:10">
      <c r="A6" s="132"/>
      <c r="B6" s="132"/>
      <c r="C6" s="132"/>
      <c r="D6" s="132"/>
      <c r="E6" s="132"/>
      <c r="F6" s="57"/>
      <c r="G6" s="138"/>
      <c r="H6" s="138"/>
      <c r="I6" s="138"/>
      <c r="J6" s="138"/>
    </row>
    <row r="7" spans="1:10">
      <c r="A7" s="242" t="s">
        <v>2</v>
      </c>
      <c r="B7" s="243"/>
      <c r="C7" s="138"/>
      <c r="D7" s="138"/>
      <c r="E7" s="138"/>
      <c r="F7" s="138"/>
      <c r="G7" s="232" t="str">
        <f>TONGQUAN!D5</f>
        <v>Công ty TNHH quản lý quỹ đầu tư chứng khoán Vietcombank</v>
      </c>
      <c r="H7" s="232"/>
      <c r="I7" s="232"/>
      <c r="J7" s="232"/>
    </row>
    <row r="8" spans="1:10" ht="15" customHeight="1">
      <c r="A8" s="235" t="s">
        <v>15</v>
      </c>
      <c r="B8" s="235"/>
      <c r="C8" s="138"/>
      <c r="D8" s="138"/>
      <c r="E8" s="138"/>
      <c r="F8" s="138"/>
      <c r="G8" s="233" t="str">
        <f>TONGQUAN!D6</f>
        <v>Vietcombank Fund Management Company Limited</v>
      </c>
      <c r="H8" s="233"/>
      <c r="I8" s="233"/>
      <c r="J8" s="233"/>
    </row>
    <row r="9" spans="1:10">
      <c r="A9" s="230" t="s">
        <v>3</v>
      </c>
      <c r="B9" s="236"/>
      <c r="C9" s="138"/>
      <c r="D9" s="138"/>
      <c r="E9" s="138"/>
      <c r="F9" s="138"/>
      <c r="G9" s="237" t="str">
        <f>TONGQUAN!D7</f>
        <v>Ngân hàng TNHH Một thành viên Standard Chartered (Việt Nam)</v>
      </c>
      <c r="H9" s="237"/>
      <c r="I9" s="237"/>
      <c r="J9" s="237"/>
    </row>
    <row r="10" spans="1:10" ht="15" customHeight="1">
      <c r="A10" s="236" t="s">
        <v>4</v>
      </c>
      <c r="B10" s="236"/>
      <c r="C10" s="138"/>
      <c r="D10" s="138"/>
      <c r="E10" s="138"/>
      <c r="F10" s="138"/>
      <c r="G10" s="233" t="str">
        <f>TONGQUAN!D8</f>
        <v>Standard Chartered Bank (Vietnam) Limited</v>
      </c>
      <c r="H10" s="233"/>
      <c r="I10" s="233"/>
      <c r="J10" s="233"/>
    </row>
    <row r="11" spans="1:10" ht="15" customHeight="1">
      <c r="A11" s="230" t="s">
        <v>5</v>
      </c>
      <c r="B11" s="231"/>
      <c r="C11" s="138"/>
      <c r="D11" s="138"/>
      <c r="E11" s="138"/>
      <c r="F11" s="138"/>
      <c r="G11" s="232" t="str">
        <f>TONGQUAN!D9</f>
        <v>Quỹ Đầu Tư Thu Nhập Chủ Động VCBF</v>
      </c>
      <c r="H11" s="232"/>
      <c r="I11" s="232"/>
      <c r="J11" s="232"/>
    </row>
    <row r="12" spans="1:10" ht="15" customHeight="1">
      <c r="A12" s="58" t="s">
        <v>579</v>
      </c>
      <c r="B12" s="133"/>
      <c r="C12" s="138"/>
      <c r="D12" s="138"/>
      <c r="E12" s="138"/>
      <c r="F12" s="138"/>
      <c r="G12" s="233" t="str">
        <f>TONGQUAN!D10</f>
        <v>VCBF Active Income Fund (VCBAIF)</v>
      </c>
      <c r="H12" s="233"/>
      <c r="I12" s="233"/>
      <c r="J12" s="233"/>
    </row>
    <row r="13" spans="1:10" ht="15" customHeight="1">
      <c r="A13" s="59" t="s">
        <v>7</v>
      </c>
      <c r="B13" s="60"/>
      <c r="C13" s="138"/>
      <c r="D13" s="138"/>
      <c r="E13" s="138"/>
      <c r="F13" s="138"/>
      <c r="G13" s="232" t="str">
        <f>TONGQUAN!D11</f>
        <v>Ngày 02 tháng 06 năm 2025</v>
      </c>
      <c r="H13" s="232"/>
      <c r="I13" s="232"/>
      <c r="J13" s="232"/>
    </row>
    <row r="14" spans="1:10">
      <c r="A14" s="61" t="s">
        <v>8</v>
      </c>
      <c r="B14" s="61"/>
      <c r="C14" s="63"/>
      <c r="D14" s="63"/>
      <c r="E14" s="63"/>
      <c r="F14" s="63"/>
      <c r="G14" s="234" t="str">
        <f>TONGQUAN!D12</f>
        <v>02 Jun 2025</v>
      </c>
      <c r="H14" s="234"/>
      <c r="I14" s="234"/>
      <c r="J14" s="234"/>
    </row>
    <row r="15" spans="1:10">
      <c r="A15" s="94" t="s">
        <v>636</v>
      </c>
      <c r="B15" s="95" t="s">
        <v>637</v>
      </c>
      <c r="C15" s="63"/>
      <c r="D15" s="63"/>
      <c r="E15" s="63"/>
      <c r="F15" s="63"/>
      <c r="G15" s="134"/>
      <c r="H15" s="134"/>
      <c r="I15" s="134"/>
      <c r="J15" s="134"/>
    </row>
    <row r="16" spans="1:10">
      <c r="A16" s="73" t="s">
        <v>26</v>
      </c>
      <c r="B16" s="74" t="s">
        <v>591</v>
      </c>
      <c r="C16" s="63"/>
      <c r="D16" s="63"/>
      <c r="E16" s="63"/>
      <c r="F16" s="63"/>
      <c r="G16" s="63"/>
      <c r="H16" s="63"/>
      <c r="I16" s="63"/>
      <c r="J16" s="63"/>
    </row>
    <row r="17" spans="1:10" s="62" customFormat="1" ht="36" customHeight="1">
      <c r="A17" s="228" t="s">
        <v>234</v>
      </c>
      <c r="B17" s="228" t="s">
        <v>627</v>
      </c>
      <c r="C17" s="228" t="s">
        <v>628</v>
      </c>
      <c r="D17" s="228" t="s">
        <v>629</v>
      </c>
      <c r="E17" s="228" t="s">
        <v>630</v>
      </c>
      <c r="F17" s="228" t="s">
        <v>631</v>
      </c>
      <c r="G17" s="228" t="s">
        <v>632</v>
      </c>
      <c r="H17" s="229"/>
      <c r="I17" s="228" t="s">
        <v>641</v>
      </c>
      <c r="J17" s="229"/>
    </row>
    <row r="18" spans="1:10" s="62" customFormat="1" ht="87" customHeight="1">
      <c r="A18" s="229"/>
      <c r="B18" s="229"/>
      <c r="C18" s="229"/>
      <c r="D18" s="229"/>
      <c r="E18" s="229"/>
      <c r="F18" s="229"/>
      <c r="G18" s="135" t="s">
        <v>633</v>
      </c>
      <c r="H18" s="135" t="s">
        <v>634</v>
      </c>
      <c r="I18" s="135" t="s">
        <v>633</v>
      </c>
      <c r="J18" s="135" t="s">
        <v>635</v>
      </c>
    </row>
    <row r="19" spans="1:10" s="62" customFormat="1" ht="45.75" customHeight="1">
      <c r="A19" s="169" t="s">
        <v>941</v>
      </c>
      <c r="B19" s="169" t="s">
        <v>942</v>
      </c>
      <c r="C19" s="169"/>
      <c r="D19" s="169"/>
      <c r="E19" s="169"/>
      <c r="F19" s="172"/>
      <c r="G19" s="169"/>
      <c r="H19" s="171"/>
      <c r="I19" s="169"/>
      <c r="J19" s="171"/>
    </row>
    <row r="20" spans="1:10">
      <c r="A20" s="169" t="s">
        <v>943</v>
      </c>
      <c r="B20" s="169" t="s">
        <v>944</v>
      </c>
      <c r="C20" s="169" t="s">
        <v>945</v>
      </c>
      <c r="D20" s="169" t="s">
        <v>946</v>
      </c>
      <c r="E20" s="169" t="s">
        <v>947</v>
      </c>
      <c r="F20" s="172" t="s">
        <v>948</v>
      </c>
      <c r="G20" s="169" t="s">
        <v>949</v>
      </c>
      <c r="H20" s="171" t="s">
        <v>950</v>
      </c>
      <c r="I20" s="169" t="s">
        <v>951</v>
      </c>
      <c r="J20" s="171" t="s">
        <v>952</v>
      </c>
    </row>
    <row r="21" spans="1:10" ht="25.5">
      <c r="A21" s="174" t="s">
        <v>953</v>
      </c>
      <c r="B21" s="174" t="s">
        <v>954</v>
      </c>
      <c r="C21" s="174"/>
      <c r="D21" s="174"/>
      <c r="E21" s="174"/>
      <c r="F21" s="176">
        <v>0</v>
      </c>
      <c r="G21" s="174"/>
      <c r="H21" s="175">
        <v>0</v>
      </c>
      <c r="I21" s="174"/>
      <c r="J21" s="175">
        <v>0</v>
      </c>
    </row>
    <row r="22" spans="1:10" ht="25.5">
      <c r="A22" s="169" t="s">
        <v>955</v>
      </c>
      <c r="B22" s="169" t="s">
        <v>956</v>
      </c>
      <c r="C22" s="169"/>
      <c r="D22" s="169"/>
      <c r="E22" s="169"/>
      <c r="F22" s="172"/>
      <c r="G22" s="169"/>
      <c r="H22" s="171"/>
      <c r="I22" s="169"/>
      <c r="J22" s="171"/>
    </row>
    <row r="23" spans="1:10">
      <c r="A23" s="169" t="s">
        <v>957</v>
      </c>
      <c r="B23" s="169" t="s">
        <v>958</v>
      </c>
      <c r="C23" s="169" t="s">
        <v>959</v>
      </c>
      <c r="D23" s="169" t="s">
        <v>960</v>
      </c>
      <c r="E23" s="169" t="s">
        <v>961</v>
      </c>
      <c r="F23" s="172" t="s">
        <v>962</v>
      </c>
      <c r="G23" s="169" t="s">
        <v>963</v>
      </c>
      <c r="H23" s="171" t="s">
        <v>964</v>
      </c>
      <c r="I23" s="169" t="s">
        <v>965</v>
      </c>
      <c r="J23" s="171" t="s">
        <v>966</v>
      </c>
    </row>
    <row r="24" spans="1:10" ht="25.5">
      <c r="A24" s="174" t="s">
        <v>967</v>
      </c>
      <c r="B24" s="174" t="s">
        <v>968</v>
      </c>
      <c r="C24" s="174"/>
      <c r="D24" s="174"/>
      <c r="E24" s="174"/>
      <c r="F24" s="176">
        <v>0</v>
      </c>
      <c r="G24" s="174"/>
      <c r="H24" s="175">
        <v>0</v>
      </c>
      <c r="I24" s="174"/>
      <c r="J24" s="175">
        <v>0</v>
      </c>
    </row>
    <row r="25" spans="1:10" ht="25.5">
      <c r="A25" s="174" t="s">
        <v>969</v>
      </c>
      <c r="B25" s="174" t="s">
        <v>970</v>
      </c>
      <c r="C25" s="174"/>
      <c r="D25" s="174"/>
      <c r="E25" s="174"/>
      <c r="F25" s="176">
        <v>0</v>
      </c>
      <c r="G25" s="174"/>
      <c r="H25" s="175">
        <v>0</v>
      </c>
      <c r="I25" s="174"/>
      <c r="J25" s="175">
        <v>0</v>
      </c>
    </row>
    <row r="26" spans="1:10" ht="25.5">
      <c r="A26" s="169" t="s">
        <v>971</v>
      </c>
      <c r="B26" s="169" t="s">
        <v>972</v>
      </c>
      <c r="C26" s="169"/>
      <c r="D26" s="169"/>
      <c r="E26" s="169"/>
      <c r="F26" s="172"/>
      <c r="G26" s="169"/>
      <c r="H26" s="171"/>
      <c r="I26" s="169"/>
      <c r="J26" s="171"/>
    </row>
    <row r="27" spans="1:10">
      <c r="A27" s="169" t="s">
        <v>973</v>
      </c>
      <c r="B27" s="169" t="s">
        <v>974</v>
      </c>
      <c r="C27" s="169" t="s">
        <v>975</v>
      </c>
      <c r="D27" s="169" t="s">
        <v>976</v>
      </c>
      <c r="E27" s="169" t="s">
        <v>977</v>
      </c>
      <c r="F27" s="172" t="s">
        <v>978</v>
      </c>
      <c r="G27" s="169" t="s">
        <v>979</v>
      </c>
      <c r="H27" s="171" t="s">
        <v>980</v>
      </c>
      <c r="I27" s="169" t="s">
        <v>981</v>
      </c>
      <c r="J27" s="171" t="s">
        <v>982</v>
      </c>
    </row>
    <row r="28" spans="1:10" ht="25.5">
      <c r="A28" s="174" t="s">
        <v>983</v>
      </c>
      <c r="B28" s="174" t="s">
        <v>984</v>
      </c>
      <c r="C28" s="174"/>
      <c r="D28" s="174"/>
      <c r="E28" s="174"/>
      <c r="F28" s="176">
        <v>0</v>
      </c>
      <c r="G28" s="174"/>
      <c r="H28" s="175">
        <v>0</v>
      </c>
      <c r="I28" s="174"/>
      <c r="J28" s="175">
        <v>0</v>
      </c>
    </row>
    <row r="29" spans="1:10" ht="25.5">
      <c r="A29" s="169" t="s">
        <v>985</v>
      </c>
      <c r="B29" s="169" t="s">
        <v>986</v>
      </c>
      <c r="C29" s="169"/>
      <c r="D29" s="169"/>
      <c r="E29" s="169"/>
      <c r="F29" s="172"/>
      <c r="G29" s="169"/>
      <c r="H29" s="171"/>
      <c r="I29" s="169"/>
      <c r="J29" s="171"/>
    </row>
    <row r="30" spans="1:10">
      <c r="A30" s="169" t="s">
        <v>987</v>
      </c>
      <c r="B30" s="169" t="s">
        <v>988</v>
      </c>
      <c r="C30" s="169" t="s">
        <v>989</v>
      </c>
      <c r="D30" s="169" t="s">
        <v>990</v>
      </c>
      <c r="E30" s="169" t="s">
        <v>991</v>
      </c>
      <c r="F30" s="172" t="s">
        <v>992</v>
      </c>
      <c r="G30" s="169" t="s">
        <v>993</v>
      </c>
      <c r="H30" s="171" t="s">
        <v>994</v>
      </c>
      <c r="I30" s="169" t="s">
        <v>995</v>
      </c>
      <c r="J30" s="171" t="s">
        <v>996</v>
      </c>
    </row>
    <row r="31" spans="1:10" ht="25.5">
      <c r="A31" s="174" t="s">
        <v>997</v>
      </c>
      <c r="B31" s="174" t="s">
        <v>998</v>
      </c>
      <c r="C31" s="174"/>
      <c r="D31" s="174"/>
      <c r="E31" s="174"/>
      <c r="F31" s="176">
        <v>0</v>
      </c>
      <c r="G31" s="174"/>
      <c r="H31" s="175">
        <v>0</v>
      </c>
      <c r="I31" s="174"/>
      <c r="J31" s="175">
        <v>0</v>
      </c>
    </row>
    <row r="32" spans="1:10" ht="25.5">
      <c r="A32" s="174" t="s">
        <v>999</v>
      </c>
      <c r="B32" s="174" t="s">
        <v>1000</v>
      </c>
      <c r="C32" s="174"/>
      <c r="D32" s="174"/>
      <c r="E32" s="174"/>
      <c r="F32" s="176">
        <v>0</v>
      </c>
      <c r="G32" s="174"/>
      <c r="H32" s="175">
        <v>0</v>
      </c>
      <c r="I32" s="174"/>
      <c r="J32" s="175">
        <v>0</v>
      </c>
    </row>
    <row r="33" spans="1:10" s="139" customFormat="1" ht="45.75" customHeight="1">
      <c r="A33" s="64" t="s">
        <v>10</v>
      </c>
      <c r="B33" s="65"/>
      <c r="C33" s="66"/>
      <c r="D33" s="63"/>
      <c r="E33" s="63"/>
      <c r="F33" s="63"/>
      <c r="G33" s="63"/>
      <c r="H33" s="63"/>
      <c r="I33" s="67" t="s">
        <v>11</v>
      </c>
      <c r="J33" s="63"/>
    </row>
    <row r="34" spans="1:10">
      <c r="A34" s="68" t="s">
        <v>12</v>
      </c>
      <c r="B34" s="65"/>
      <c r="C34" s="66"/>
      <c r="D34" s="63"/>
      <c r="E34" s="63"/>
      <c r="F34" s="63"/>
      <c r="G34" s="63"/>
      <c r="H34" s="63"/>
      <c r="I34" s="69" t="s">
        <v>13</v>
      </c>
      <c r="J34" s="63"/>
    </row>
    <row r="35" spans="1:10">
      <c r="A35" s="65"/>
      <c r="B35" s="65"/>
      <c r="C35" s="66"/>
      <c r="D35" s="138"/>
      <c r="E35" s="138"/>
      <c r="F35" s="138"/>
      <c r="G35" s="138"/>
      <c r="H35" s="138"/>
      <c r="I35" s="66"/>
      <c r="J35" s="138"/>
    </row>
    <row r="36" spans="1:10">
      <c r="A36" s="141"/>
      <c r="B36" s="138"/>
      <c r="C36" s="138"/>
      <c r="D36" s="138"/>
      <c r="E36" s="138"/>
      <c r="F36" s="138"/>
      <c r="G36" s="63"/>
      <c r="H36" s="138"/>
      <c r="I36" s="138"/>
      <c r="J36" s="138"/>
    </row>
    <row r="37" spans="1:10">
      <c r="A37" s="141"/>
      <c r="B37" s="138"/>
      <c r="C37" s="138"/>
      <c r="D37" s="138"/>
      <c r="E37" s="138"/>
      <c r="F37" s="138"/>
      <c r="G37" s="138"/>
      <c r="H37" s="138"/>
      <c r="I37" s="138"/>
      <c r="J37" s="138"/>
    </row>
    <row r="38" spans="1:10">
      <c r="A38" s="141"/>
      <c r="B38" s="138"/>
      <c r="C38" s="138"/>
      <c r="D38" s="138"/>
      <c r="E38" s="138"/>
      <c r="F38" s="138"/>
      <c r="G38" s="138"/>
      <c r="H38" s="138"/>
      <c r="I38" s="138"/>
      <c r="J38" s="138"/>
    </row>
    <row r="39" spans="1:10">
      <c r="A39" s="141"/>
      <c r="B39" s="138"/>
      <c r="C39" s="138"/>
      <c r="D39" s="138"/>
      <c r="E39" s="138"/>
      <c r="F39" s="138"/>
      <c r="G39" s="138"/>
      <c r="H39" s="138"/>
      <c r="I39" s="138"/>
      <c r="J39" s="138"/>
    </row>
    <row r="40" spans="1:10" s="62" customFormat="1">
      <c r="A40" s="227" t="s">
        <v>14</v>
      </c>
      <c r="B40" s="227"/>
      <c r="C40" s="63"/>
      <c r="D40" s="63"/>
      <c r="E40" s="63"/>
      <c r="F40" s="63"/>
      <c r="G40" s="63"/>
      <c r="H40" s="63"/>
      <c r="I40" s="155" t="s">
        <v>1299</v>
      </c>
      <c r="J40" s="156"/>
    </row>
    <row r="41" spans="1:10" s="62" customFormat="1">
      <c r="A41" s="74" t="s">
        <v>592</v>
      </c>
      <c r="B41" s="63"/>
      <c r="C41" s="63"/>
      <c r="D41" s="63"/>
      <c r="E41" s="63"/>
      <c r="F41" s="63"/>
      <c r="G41" s="63"/>
      <c r="H41" s="63"/>
      <c r="I41" s="74" t="s">
        <v>1307</v>
      </c>
      <c r="J41" s="63"/>
    </row>
    <row r="42" spans="1:10" s="62" customFormat="1">
      <c r="A42" s="63" t="s">
        <v>1308</v>
      </c>
      <c r="B42" s="63"/>
      <c r="C42" s="63"/>
      <c r="D42" s="63"/>
      <c r="E42" s="63"/>
      <c r="F42" s="63"/>
      <c r="G42" s="63"/>
      <c r="H42" s="63"/>
      <c r="I42" s="63" t="s">
        <v>1309</v>
      </c>
      <c r="J42" s="63"/>
    </row>
    <row r="43" spans="1:10" s="62" customFormat="1">
      <c r="A43" s="154"/>
      <c r="B43" s="63"/>
      <c r="C43" s="63"/>
      <c r="D43" s="63"/>
      <c r="E43" s="63"/>
      <c r="F43" s="63"/>
      <c r="G43" s="63"/>
      <c r="H43" s="63"/>
      <c r="I43" s="63"/>
      <c r="J43" s="63"/>
    </row>
    <row r="44" spans="1:10" s="62" customFormat="1">
      <c r="A44" s="154"/>
      <c r="B44" s="63"/>
      <c r="C44" s="63"/>
      <c r="D44" s="63"/>
      <c r="E44" s="63"/>
      <c r="F44" s="63"/>
      <c r="G44" s="63"/>
      <c r="H44" s="63"/>
      <c r="I44" s="63"/>
      <c r="J44" s="63"/>
    </row>
    <row r="45" spans="1:10">
      <c r="A45" s="141"/>
      <c r="B45" s="138"/>
      <c r="C45" s="138"/>
      <c r="D45" s="138"/>
      <c r="E45" s="138"/>
      <c r="F45" s="138"/>
      <c r="G45" s="138"/>
      <c r="H45" s="138"/>
      <c r="I45" s="138"/>
      <c r="J45" s="138"/>
    </row>
    <row r="46" spans="1:10">
      <c r="A46" s="141"/>
      <c r="B46" s="138"/>
      <c r="C46" s="138"/>
      <c r="D46" s="138"/>
      <c r="E46" s="138"/>
      <c r="F46" s="138"/>
      <c r="G46" s="138"/>
      <c r="H46" s="138"/>
      <c r="I46" s="138"/>
      <c r="J46" s="138"/>
    </row>
  </sheetData>
  <mergeCells count="26">
    <mergeCell ref="A1:J1"/>
    <mergeCell ref="A2:J2"/>
    <mergeCell ref="A3:J4"/>
    <mergeCell ref="A5:J5"/>
    <mergeCell ref="A7:B7"/>
    <mergeCell ref="G7:J7"/>
    <mergeCell ref="A8:B8"/>
    <mergeCell ref="G8:J8"/>
    <mergeCell ref="A9:B9"/>
    <mergeCell ref="G9:J9"/>
    <mergeCell ref="A10:B10"/>
    <mergeCell ref="G10:J10"/>
    <mergeCell ref="A11:B11"/>
    <mergeCell ref="G11:J11"/>
    <mergeCell ref="G12:J12"/>
    <mergeCell ref="G13:J13"/>
    <mergeCell ref="G14:J14"/>
    <mergeCell ref="A40:B40"/>
    <mergeCell ref="F17:F18"/>
    <mergeCell ref="G17:H17"/>
    <mergeCell ref="I17:J17"/>
    <mergeCell ref="A17:A18"/>
    <mergeCell ref="B17:B18"/>
    <mergeCell ref="C17:C18"/>
    <mergeCell ref="D17:D18"/>
    <mergeCell ref="E17:E18"/>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76"/>
  <sheetViews>
    <sheetView zoomScaleNormal="100" workbookViewId="0">
      <selection activeCell="D2" sqref="D2"/>
    </sheetView>
  </sheetViews>
  <sheetFormatPr defaultRowHeight="61.5" customHeight="1"/>
  <cols>
    <col min="1" max="1" width="11.42578125" bestFit="1" customWidth="1"/>
    <col min="2" max="2" width="98.28515625" customWidth="1"/>
    <col min="3" max="3" width="33.42578125" customWidth="1"/>
    <col min="4" max="4" width="10.28515625" customWidth="1"/>
  </cols>
  <sheetData>
    <row r="1" spans="1:4" ht="15.75" customHeight="1">
      <c r="D1" t="s">
        <v>718</v>
      </c>
    </row>
    <row r="2" spans="1:4" s="3" customFormat="1" ht="61.5" customHeight="1">
      <c r="A2" s="3" t="s">
        <v>236</v>
      </c>
      <c r="B2" s="3" t="s">
        <v>237</v>
      </c>
      <c r="C2" s="3" t="s">
        <v>238</v>
      </c>
    </row>
    <row r="3" spans="1:4" ht="57" customHeight="1">
      <c r="A3" t="s">
        <v>587</v>
      </c>
      <c r="B3" t="s">
        <v>693</v>
      </c>
    </row>
    <row r="4" spans="1:4" ht="52.5" customHeight="1">
      <c r="A4" t="s">
        <v>239</v>
      </c>
      <c r="B4" t="s">
        <v>689</v>
      </c>
    </row>
    <row r="5" spans="1:4" ht="57.75" customHeight="1">
      <c r="A5" t="s">
        <v>240</v>
      </c>
      <c r="B5" t="s">
        <v>690</v>
      </c>
    </row>
    <row r="6" spans="1:4" ht="61.5" customHeight="1">
      <c r="A6" t="s">
        <v>241</v>
      </c>
      <c r="B6" t="s">
        <v>242</v>
      </c>
    </row>
    <row r="7" spans="1:4" ht="61.5" customHeight="1">
      <c r="A7" t="s">
        <v>243</v>
      </c>
      <c r="B7" t="s">
        <v>691</v>
      </c>
    </row>
    <row r="8" spans="1:4" ht="61.5" customHeight="1">
      <c r="A8" t="s">
        <v>244</v>
      </c>
      <c r="B8" t="s">
        <v>692</v>
      </c>
    </row>
    <row r="9" spans="1:4" ht="61.5" customHeight="1">
      <c r="A9" t="s">
        <v>246</v>
      </c>
      <c r="B9" t="s">
        <v>247</v>
      </c>
    </row>
    <row r="10" spans="1:4" ht="61.5" customHeight="1">
      <c r="A10" t="s">
        <v>245</v>
      </c>
      <c r="B10" t="s">
        <v>247</v>
      </c>
    </row>
    <row r="11" spans="1:4" ht="61.5" customHeight="1">
      <c r="A11" t="s">
        <v>248</v>
      </c>
      <c r="B11" t="s">
        <v>249</v>
      </c>
    </row>
    <row r="12" spans="1:4" ht="61.5" customHeight="1">
      <c r="A12" t="s">
        <v>250</v>
      </c>
      <c r="B12" t="s">
        <v>251</v>
      </c>
    </row>
    <row r="13" spans="1:4" ht="61.5" customHeight="1">
      <c r="A13" t="s">
        <v>252</v>
      </c>
      <c r="B13" t="s">
        <v>253</v>
      </c>
    </row>
    <row r="14" spans="1:4" ht="61.5" customHeight="1">
      <c r="A14" t="s">
        <v>254</v>
      </c>
      <c r="B14" t="s">
        <v>255</v>
      </c>
    </row>
    <row r="15" spans="1:4" ht="61.5" customHeight="1">
      <c r="A15" t="s">
        <v>256</v>
      </c>
      <c r="B15" t="s">
        <v>257</v>
      </c>
    </row>
    <row r="16" spans="1:4" ht="61.5" customHeight="1">
      <c r="A16" t="s">
        <v>258</v>
      </c>
      <c r="B16" t="s">
        <v>259</v>
      </c>
    </row>
    <row r="17" spans="1:2" ht="61.5" customHeight="1">
      <c r="A17" t="s">
        <v>260</v>
      </c>
      <c r="B17" t="s">
        <v>261</v>
      </c>
    </row>
    <row r="18" spans="1:2" ht="61.5" customHeight="1">
      <c r="A18" t="s">
        <v>262</v>
      </c>
      <c r="B18" t="s">
        <v>263</v>
      </c>
    </row>
    <row r="19" spans="1:2" ht="61.5" customHeight="1">
      <c r="A19" t="s">
        <v>264</v>
      </c>
      <c r="B19" t="s">
        <v>265</v>
      </c>
    </row>
    <row r="20" spans="1:2" ht="61.5" customHeight="1">
      <c r="A20" t="s">
        <v>266</v>
      </c>
      <c r="B20" t="s">
        <v>267</v>
      </c>
    </row>
    <row r="21" spans="1:2" ht="61.5" customHeight="1">
      <c r="A21" t="s">
        <v>268</v>
      </c>
      <c r="B21" t="s">
        <v>269</v>
      </c>
    </row>
    <row r="22" spans="1:2" ht="61.5" customHeight="1">
      <c r="A22" t="s">
        <v>279</v>
      </c>
      <c r="B22" t="s">
        <v>280</v>
      </c>
    </row>
    <row r="23" spans="1:2" ht="61.5" customHeight="1">
      <c r="A23" t="s">
        <v>281</v>
      </c>
      <c r="B23" t="s">
        <v>282</v>
      </c>
    </row>
    <row r="24" spans="1:2" ht="61.5" customHeight="1">
      <c r="A24" t="s">
        <v>283</v>
      </c>
      <c r="B24" t="s">
        <v>284</v>
      </c>
    </row>
    <row r="25" spans="1:2" ht="61.5" customHeight="1">
      <c r="A25" t="s">
        <v>285</v>
      </c>
      <c r="B25" t="s">
        <v>286</v>
      </c>
    </row>
    <row r="26" spans="1:2" ht="61.5" customHeight="1">
      <c r="A26" t="s">
        <v>287</v>
      </c>
      <c r="B26" t="s">
        <v>288</v>
      </c>
    </row>
    <row r="27" spans="1:2" ht="61.5" customHeight="1">
      <c r="A27" t="s">
        <v>289</v>
      </c>
      <c r="B27" t="s">
        <v>290</v>
      </c>
    </row>
    <row r="28" spans="1:2" ht="61.5" customHeight="1">
      <c r="A28" t="s">
        <v>291</v>
      </c>
      <c r="B28" t="s">
        <v>292</v>
      </c>
    </row>
    <row r="29" spans="1:2" ht="61.5" customHeight="1">
      <c r="A29" t="s">
        <v>293</v>
      </c>
      <c r="B29" t="s">
        <v>294</v>
      </c>
    </row>
    <row r="30" spans="1:2" ht="61.5" customHeight="1">
      <c r="A30" t="s">
        <v>295</v>
      </c>
      <c r="B30" t="s">
        <v>296</v>
      </c>
    </row>
    <row r="31" spans="1:2" ht="61.5" customHeight="1">
      <c r="A31" t="s">
        <v>270</v>
      </c>
      <c r="B31" t="s">
        <v>271</v>
      </c>
    </row>
    <row r="32" spans="1:2" ht="61.5" customHeight="1">
      <c r="A32" t="s">
        <v>298</v>
      </c>
      <c r="B32" t="s">
        <v>299</v>
      </c>
    </row>
    <row r="33" spans="1:2" ht="61.5" customHeight="1">
      <c r="A33" t="s">
        <v>300</v>
      </c>
      <c r="B33" t="s">
        <v>301</v>
      </c>
    </row>
    <row r="34" spans="1:2" ht="61.5" customHeight="1">
      <c r="A34" t="s">
        <v>302</v>
      </c>
      <c r="B34" t="s">
        <v>297</v>
      </c>
    </row>
    <row r="35" spans="1:2" ht="61.5" customHeight="1">
      <c r="A35" t="s">
        <v>303</v>
      </c>
      <c r="B35" t="s">
        <v>304</v>
      </c>
    </row>
    <row r="36" spans="1:2" ht="61.5" customHeight="1">
      <c r="A36" t="s">
        <v>305</v>
      </c>
      <c r="B36" t="s">
        <v>306</v>
      </c>
    </row>
    <row r="37" spans="1:2" ht="61.5" customHeight="1">
      <c r="A37" t="s">
        <v>307</v>
      </c>
      <c r="B37" t="s">
        <v>308</v>
      </c>
    </row>
    <row r="38" spans="1:2" ht="61.5" customHeight="1">
      <c r="A38" t="s">
        <v>295</v>
      </c>
      <c r="B38" t="s">
        <v>296</v>
      </c>
    </row>
    <row r="39" spans="1:2" ht="61.5" customHeight="1">
      <c r="A39" t="s">
        <v>309</v>
      </c>
      <c r="B39" t="s">
        <v>310</v>
      </c>
    </row>
    <row r="40" spans="1:2" ht="61.5" customHeight="1">
      <c r="A40" t="s">
        <v>645</v>
      </c>
      <c r="B40" t="s">
        <v>646</v>
      </c>
    </row>
    <row r="41" spans="1:2" ht="61.5" customHeight="1">
      <c r="A41" t="s">
        <v>647</v>
      </c>
      <c r="B41" t="s">
        <v>648</v>
      </c>
    </row>
    <row r="42" spans="1:2" ht="61.5" customHeight="1">
      <c r="A42" t="s">
        <v>649</v>
      </c>
      <c r="B42" t="s">
        <v>650</v>
      </c>
    </row>
    <row r="43" spans="1:2" ht="61.5" customHeight="1">
      <c r="A43" t="s">
        <v>651</v>
      </c>
      <c r="B43" t="s">
        <v>652</v>
      </c>
    </row>
    <row r="44" spans="1:2" ht="61.5" customHeight="1">
      <c r="A44" t="s">
        <v>653</v>
      </c>
      <c r="B44" t="s">
        <v>654</v>
      </c>
    </row>
    <row r="45" spans="1:2" ht="61.5" customHeight="1">
      <c r="A45" t="s">
        <v>655</v>
      </c>
      <c r="B45" t="s">
        <v>656</v>
      </c>
    </row>
    <row r="46" spans="1:2" ht="61.5" customHeight="1">
      <c r="A46" t="s">
        <v>657</v>
      </c>
      <c r="B46" t="s">
        <v>658</v>
      </c>
    </row>
    <row r="47" spans="1:2" ht="61.5" customHeight="1">
      <c r="A47" t="s">
        <v>659</v>
      </c>
      <c r="B47" t="s">
        <v>660</v>
      </c>
    </row>
    <row r="48" spans="1:2" ht="61.5" customHeight="1">
      <c r="A48" t="s">
        <v>661</v>
      </c>
      <c r="B48" t="s">
        <v>662</v>
      </c>
    </row>
    <row r="49" spans="1:2" ht="61.5" customHeight="1">
      <c r="A49" t="s">
        <v>663</v>
      </c>
      <c r="B49" t="s">
        <v>664</v>
      </c>
    </row>
    <row r="50" spans="1:2" ht="61.5" customHeight="1">
      <c r="A50" t="s">
        <v>665</v>
      </c>
      <c r="B50" t="s">
        <v>694</v>
      </c>
    </row>
    <row r="51" spans="1:2" ht="61.5" customHeight="1">
      <c r="A51" t="s">
        <v>666</v>
      </c>
      <c r="B51" t="s">
        <v>667</v>
      </c>
    </row>
    <row r="52" spans="1:2" ht="61.5" customHeight="1">
      <c r="A52" t="s">
        <v>668</v>
      </c>
      <c r="B52" t="s">
        <v>669</v>
      </c>
    </row>
    <row r="53" spans="1:2" ht="61.5" customHeight="1">
      <c r="A53" t="s">
        <v>670</v>
      </c>
    </row>
    <row r="54" spans="1:2" ht="61.5" customHeight="1">
      <c r="A54" t="s">
        <v>671</v>
      </c>
    </row>
    <row r="55" spans="1:2" ht="61.5" customHeight="1">
      <c r="A55" t="s">
        <v>672</v>
      </c>
    </row>
    <row r="56" spans="1:2" ht="61.5" customHeight="1">
      <c r="A56" t="s">
        <v>673</v>
      </c>
      <c r="B56" t="s">
        <v>674</v>
      </c>
    </row>
    <row r="57" spans="1:2" ht="61.5" customHeight="1">
      <c r="A57" t="s">
        <v>675</v>
      </c>
    </row>
    <row r="58" spans="1:2" ht="61.5" customHeight="1">
      <c r="A58" t="s">
        <v>676</v>
      </c>
    </row>
    <row r="59" spans="1:2" ht="61.5" customHeight="1">
      <c r="A59" t="s">
        <v>677</v>
      </c>
    </row>
    <row r="60" spans="1:2" ht="61.5" customHeight="1">
      <c r="A60" t="s">
        <v>678</v>
      </c>
    </row>
    <row r="61" spans="1:2" ht="61.5" customHeight="1">
      <c r="A61" t="s">
        <v>679</v>
      </c>
    </row>
    <row r="62" spans="1:2" ht="61.5" customHeight="1">
      <c r="A62" t="s">
        <v>680</v>
      </c>
    </row>
    <row r="63" spans="1:2" ht="61.5" customHeight="1">
      <c r="A63" t="s">
        <v>681</v>
      </c>
    </row>
    <row r="64" spans="1:2" ht="61.5" customHeight="1">
      <c r="A64" t="s">
        <v>682</v>
      </c>
    </row>
    <row r="65" spans="1:2" ht="61.5" customHeight="1">
      <c r="A65" t="s">
        <v>683</v>
      </c>
    </row>
    <row r="66" spans="1:2" ht="61.5" customHeight="1">
      <c r="A66" t="s">
        <v>684</v>
      </c>
    </row>
    <row r="67" spans="1:2" ht="61.5" customHeight="1">
      <c r="A67" t="s">
        <v>685</v>
      </c>
    </row>
    <row r="68" spans="1:2" ht="61.5" customHeight="1">
      <c r="A68" t="s">
        <v>686</v>
      </c>
    </row>
    <row r="69" spans="1:2" ht="61.5" customHeight="1">
      <c r="A69" t="s">
        <v>687</v>
      </c>
    </row>
    <row r="70" spans="1:2" ht="61.5" customHeight="1">
      <c r="A70" t="s">
        <v>688</v>
      </c>
    </row>
    <row r="71" spans="1:2" ht="61.5" customHeight="1">
      <c r="A71" t="s">
        <v>704</v>
      </c>
      <c r="B71" t="s">
        <v>705</v>
      </c>
    </row>
    <row r="72" spans="1:2" ht="61.5" customHeight="1">
      <c r="A72" t="s">
        <v>706</v>
      </c>
    </row>
    <row r="73" spans="1:2" ht="61.5" customHeight="1">
      <c r="A73" t="s">
        <v>707</v>
      </c>
    </row>
    <row r="74" spans="1:2" ht="61.5" customHeight="1">
      <c r="A74" t="s">
        <v>716</v>
      </c>
    </row>
    <row r="75" spans="1:2" ht="61.5" customHeight="1">
      <c r="A75" t="s">
        <v>717</v>
      </c>
    </row>
    <row r="76" spans="1:2" ht="61.5" customHeight="1">
      <c r="A76" t="s">
        <v>718</v>
      </c>
    </row>
  </sheetData>
  <conditionalFormatting sqref="A38:A70 A1:A21 A72:A73 A76:A1048576">
    <cfRule type="duplicateValues" dxfId="10" priority="26"/>
    <cfRule type="duplicateValues" dxfId="9" priority="29"/>
  </conditionalFormatting>
  <conditionalFormatting sqref="A71">
    <cfRule type="duplicateValues" dxfId="8" priority="5"/>
    <cfRule type="duplicateValues" dxfId="7" priority="6"/>
  </conditionalFormatting>
  <conditionalFormatting sqref="A74">
    <cfRule type="duplicateValues" dxfId="6" priority="3"/>
    <cfRule type="duplicateValues" dxfId="5" priority="4"/>
  </conditionalFormatting>
  <conditionalFormatting sqref="A75">
    <cfRule type="duplicateValues" dxfId="4" priority="1"/>
    <cfRule type="duplicateValues" dxfId="3" priority="2"/>
  </conditionalFormatting>
  <conditionalFormatting sqref="A22:B37 B39">
    <cfRule type="duplicateValues" dxfId="2" priority="41"/>
  </conditionalFormatting>
  <conditionalFormatting sqref="D1">
    <cfRule type="duplicateValues" dxfId="1" priority="13"/>
    <cfRule type="duplicateValues" dxfId="0" priority="14"/>
  </conditionalFormatting>
  <pageMargins left="0.7" right="0.7" top="0.75" bottom="0.75" header="0.3" footer="0.3"/>
  <pageSetup orientation="portrait" r:id="rId1"/>
  <headerFooter>
    <oddHeader>&amp;L&amp;"Arial"&amp;9&amp;KA80000CONFIDENTIAL&amp;1#</oddHeader>
  </headerFooter>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pKp4FxzxUMtbjGEWchgSg1/+enaBK31KUv0yGkLPlyE=</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lps3DmJDeNVdOJkNvkoV3/8ZhvVincNuf2XD0Ylt5Pc=</DigestValue>
    </Reference>
  </SignedInfo>
  <SignatureValue>CecdgviFOyfEJB0U6OkanivWfCLT+JCVjy6Co1yJIqo/FHsryQZpy+f8KYQWY65poxhVHg/ewGFR
iKF/RKGVDMYyLIt1yxwvZph1Ps2vC54fMUBcdqrYfdfD9zFzvc0MAYqWmnj6H035lOqrqOx3TBrr
LX7cWkBsdSZdfri8/XEdzpbdgiXUsnMxLuav35UONl//yXfsCqqS4LhEdMFhnpxOHeoyjeurlY7t
Df/a4nSavwsgbMX/ibwy3proGUbGrbLnT2kpBmeJWzqNoVoCoVYZXxEprmvQBdEMKqr+Gd+mUeVt
FeuPZgdvcrjpIYK6DrG0iTWAItHo/5amL9qMKQ==</SignatureValue>
  <KeyInfo>
    <X509Data>
      <X509Certificate>MIIFVTCCBD2gAwIBAgIQVAEBAcalnHcPtQw3cUk+kjANBgkqhkiG9w0BAQsFADBcMQswCQYDVQQGEwJWTjEzMDEGA1UECgwqVklFVE5BTSBQT1NUUyBBTkQgVEVMRUNPTU1VTklDQVRJT05TIEdST1VQMRgwFgYDVQQDDA9WTlBULUNBIFNIQS0yNTYwHhcNMjMwNDEzMDg1Nz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D1AKYn2MKiugPFtw9LLF5DBwbROfdMg6RJiyno0QLxz6Ij/QWo9LV7c4pO5J/m3sASJrGMUIlzBKORYqnPIB9TodublGHG0Gzixzs6XLRpltwKdZ8DpUSnP/xt9BVRnIDIjGmI716eFzhM0uFNFn5EzTeSFsMlsx504owOwUMcxcqdkk8UvnXTKEM87wt1k21zlOAxcdkO8Me1T6ulGX5pb+1NlhESJucuvHfBQRB0G53v3FTAneWlyIbKdeP93MsZYoPEPhcIrYwXljCM0FMT6vVWr1wN5/CJwk29BMa9tw+jvxTKnF6Ck3Bw5KdYjL39AgxzxibItXIrHcrbkfbzAgMBAAGjggHJMIIBxTB+BggrBgEFBQcBAQRyMHAwOQYIKwYBBQUHMAKGLWh0dHA6Ly9wdWIudm5wdC1jYS52bi9jZXJ0cy92bnB0Y2Etc2hhMjU2LmNlcjAzBggrBgEFBQcwAYYnaHR0cDovL29jc3Atc2hhMjU2LnZucHQtY2Eudm4vcmVzcG9uZGVyMB0GA1UdDgQWBBSDwehFvJCHlHsVpMTi9Y8QOdkqeD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TMpyscwqkcB2pyc5FQQvIF8rCEZvNce2Rlwohp9IaSyYKjVUckCJ0hgpR9rQvipt9M5xO1y1m9ZGWKvscHXKJZwU6kT4gykoL+ENq7MYs5SOYOrYARUQWYe3PcFbvxwacnVBCxcSJHux/p604zfB7dgUupHUaILP/aozE/ExRRI6kVwrhkCBiiJFLZJX+aX5cjo54OnF+TLmvbgGteu4kQDHtYMNRt6f27Mei1MQjo7PutrNn+gWMg68rQDsaZLJnCUAsMk0+5MkdltzKy/Pd2r4DAGgAL6eRkTC4SHd+p9KrLJeYqLOf+UXZzVjGHqIDGFIgKTdFrPGN/NPVgcxn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YO7Kq3G5yo8pPekILlgkGhEnmJS7Ccrf5w06F84E9tw=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W50Ai8G0VKByoyeDKRvSzTCIA6W+4mXybUhnbRugRb4=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TxqxwtEq7ElxGkH/qH1k+rXuv0DlA420msgfFhEGN4I=</DigestValue>
      </Reference>
      <Reference URI="/xl/drawings/drawing2.xml?ContentType=application/vnd.openxmlformats-officedocument.drawing+xml">
        <DigestMethod Algorithm="http://www.w3.org/2001/04/xmlenc#sha256"/>
        <DigestValue>dNdQZIllnXFDR/bwB6UUoYZ7Wv64pOOhebhpN+tWNPM=</DigestValue>
      </Reference>
      <Reference URI="/xl/drawings/drawing3.xml?ContentType=application/vnd.openxmlformats-officedocument.drawing+xml">
        <DigestMethod Algorithm="http://www.w3.org/2001/04/xmlenc#sha256"/>
        <DigestValue>PBH0ejODvRgxhvJV4DqvvMqjH8ONCxkkV0sNRLeqelI=</DigestValue>
      </Reference>
      <Reference URI="/xl/drawings/drawing4.xml?ContentType=application/vnd.openxmlformats-officedocument.drawing+xml">
        <DigestMethod Algorithm="http://www.w3.org/2001/04/xmlenc#sha256"/>
        <DigestValue>gVba4abSwAlh/vjAYgbXFD6qlvpbWYll+sj9XCzLWhU=</DigestValue>
      </Reference>
      <Reference URI="/xl/drawings/drawing5.xml?ContentType=application/vnd.openxmlformats-officedocument.drawing+xml">
        <DigestMethod Algorithm="http://www.w3.org/2001/04/xmlenc#sha256"/>
        <DigestValue>Ub4N0kgPj8KLaBfJuYKzR8LKZDwS6+YNwF3yCi1rnbw=</DigestValue>
      </Reference>
      <Reference URI="/xl/drawings/drawing6.xml?ContentType=application/vnd.openxmlformats-officedocument.drawing+xml">
        <DigestMethod Algorithm="http://www.w3.org/2001/04/xmlenc#sha256"/>
        <DigestValue>qL8GoSNfO5ToZpmq/sKCKyGBJPP5rryuyGjYSqeg978=</DigestValue>
      </Reference>
      <Reference URI="/xl/drawings/drawing7.xml?ContentType=application/vnd.openxmlformats-officedocument.drawing+xml">
        <DigestMethod Algorithm="http://www.w3.org/2001/04/xmlenc#sha256"/>
        <DigestValue>Y3uyDl2l4wfExF0IshujbDPUydS7gSM+AAMbKSrAHTM=</DigestValue>
      </Reference>
      <Reference URI="/xl/drawings/drawing8.xml?ContentType=application/vnd.openxmlformats-officedocument.drawing+xml">
        <DigestMethod Algorithm="http://www.w3.org/2001/04/xmlenc#sha256"/>
        <DigestValue>eC4bGMtmbpMJyPFOJDt+/zZ0/anNLSoDOWNA5DB9dDE=</DigestValue>
      </Reference>
      <Reference URI="/xl/drawings/vmlDrawing1.vml?ContentType=application/vnd.openxmlformats-officedocument.vmlDrawing">
        <DigestMethod Algorithm="http://www.w3.org/2001/04/xmlenc#sha256"/>
        <DigestValue>72J2ibfqLHkhtzSpBo6/aTcZxQhvsrnnhintdGaJBa8=</DigestValue>
      </Reference>
      <Reference URI="/xl/drawings/vmlDrawing2.vml?ContentType=application/vnd.openxmlformats-officedocument.vmlDrawing">
        <DigestMethod Algorithm="http://www.w3.org/2001/04/xmlenc#sha256"/>
        <DigestValue>IcBqwzpkzl322rNlOkWmPnIlGWtkE1SfrBNYVD3Tw7Q=</DigestValue>
      </Reference>
      <Reference URI="/xl/drawings/vmlDrawing3.vml?ContentType=application/vnd.openxmlformats-officedocument.vmlDrawing">
        <DigestMethod Algorithm="http://www.w3.org/2001/04/xmlenc#sha256"/>
        <DigestValue>tfu9htk5E87No+QzF4W5qURutfwZf7qf660xfQOgGBw=</DigestValue>
      </Reference>
      <Reference URI="/xl/drawings/vmlDrawing4.vml?ContentType=application/vnd.openxmlformats-officedocument.vmlDrawing">
        <DigestMethod Algorithm="http://www.w3.org/2001/04/xmlenc#sha256"/>
        <DigestValue>txHYwaBkS9Bp6miIxDGxA1zqdrMyJJvf2XpLCyV9BBw=</DigestValue>
      </Reference>
      <Reference URI="/xl/drawings/vmlDrawing5.vml?ContentType=application/vnd.openxmlformats-officedocument.vmlDrawing">
        <DigestMethod Algorithm="http://www.w3.org/2001/04/xmlenc#sha256"/>
        <DigestValue>GFcdA84o7hWCPImlhPXjz1FXz3kHYkyVi+hFlzkb+bg=</DigestValue>
      </Reference>
      <Reference URI="/xl/drawings/vmlDrawing6.vml?ContentType=application/vnd.openxmlformats-officedocument.vmlDrawing">
        <DigestMethod Algorithm="http://www.w3.org/2001/04/xmlenc#sha256"/>
        <DigestValue>jTwdh8GF+N6F47lBQGFgRJPUZqRsMu3Ox2IxtvjVrgw=</DigestValue>
      </Reference>
      <Reference URI="/xl/drawings/vmlDrawing7.vml?ContentType=application/vnd.openxmlformats-officedocument.vmlDrawing">
        <DigestMethod Algorithm="http://www.w3.org/2001/04/xmlenc#sha256"/>
        <DigestValue>O/kV+CoJl9VaaQ9B9sQJ1BBV3qhyki8/nsNv/4EgyMA=</DigestValue>
      </Reference>
      <Reference URI="/xl/media/image1.emf?ContentType=image/x-emf">
        <DigestMethod Algorithm="http://www.w3.org/2001/04/xmlenc#sha256"/>
        <DigestValue>MASfT4eE7SO5oQvgEeCcSOLw7pmu90mi6zh8plw95TE=</DigestValue>
      </Reference>
      <Reference URI="/xl/media/image10.png?ContentType=image/png">
        <DigestMethod Algorithm="http://www.w3.org/2001/04/xmlenc#sha256"/>
        <DigestValue>SF6lIEP1cWrixGLlmKbDwtfQEVVVSqyr4UGAExXHkRI=</DigestValue>
      </Reference>
      <Reference URI="/xl/media/image11.png?ContentType=image/png">
        <DigestMethod Algorithm="http://www.w3.org/2001/04/xmlenc#sha256"/>
        <DigestValue>nm7L/P9WE9GNscuDnBKAar5SNauglawjFq/j/r/Q3Y0=</DigestValue>
      </Reference>
      <Reference URI="/xl/media/image12.png?ContentType=image/png">
        <DigestMethod Algorithm="http://www.w3.org/2001/04/xmlenc#sha256"/>
        <DigestValue>RTP7uLdrbjo2BTyctwZo7RYHvZa5BeSgClbeqqlfBa4=</DigestValue>
      </Reference>
      <Reference URI="/xl/media/image13.jpeg?ContentType=image/jpeg">
        <DigestMethod Algorithm="http://www.w3.org/2001/04/xmlenc#sha256"/>
        <DigestValue>iIytnUqpm1OstWpGPvo3d9ZyLo1HT/gkVsavSoNMx/0=</DigestValue>
      </Reference>
      <Reference URI="/xl/media/image14.jpeg?ContentType=image/jpeg">
        <DigestMethod Algorithm="http://www.w3.org/2001/04/xmlenc#sha256"/>
        <DigestValue>p0cj4QWkXd7goU0cJIoMMYvkHzp5h8sNoH6P0OF3thM=</DigestValue>
      </Reference>
      <Reference URI="/xl/media/image15.jpeg?ContentType=image/jpeg">
        <DigestMethod Algorithm="http://www.w3.org/2001/04/xmlenc#sha256"/>
        <DigestValue>JrspNEDe+jYbcdSixaxxOarORGrZkGqSTV3XwCn1Z+g=</DigestValue>
      </Reference>
      <Reference URI="/xl/media/image16.png?ContentType=image/png">
        <DigestMethod Algorithm="http://www.w3.org/2001/04/xmlenc#sha256"/>
        <DigestValue>i/PXx/R/9nHm50D6GxNe6CcA3SrZA5u15aqMWRgWAcg=</DigestValue>
      </Reference>
      <Reference URI="/xl/media/image17.png?ContentType=image/png">
        <DigestMethod Algorithm="http://www.w3.org/2001/04/xmlenc#sha256"/>
        <DigestValue>4KCN1qWg6RjwirJ67bKzplrsu6pXfpywX+kyFPWsH70=</DigestValue>
      </Reference>
      <Reference URI="/xl/media/image2.emf?ContentType=image/x-emf">
        <DigestMethod Algorithm="http://www.w3.org/2001/04/xmlenc#sha256"/>
        <DigestValue>MASfT4eE7SO5oQvgEeCcSOLw7pmu90mi6zh8plw95TE=</DigestValue>
      </Reference>
      <Reference URI="/xl/media/image3.png?ContentType=image/png">
        <DigestMethod Algorithm="http://www.w3.org/2001/04/xmlenc#sha256"/>
        <DigestValue>087Yfkclt1EWim42tzxri9gvbNwr0tHdA5eGfJE27Rc=</DigestValue>
      </Reference>
      <Reference URI="/xl/media/image4.png?ContentType=image/png">
        <DigestMethod Algorithm="http://www.w3.org/2001/04/xmlenc#sha256"/>
        <DigestValue>nW2hOUOanxbHMRg2qIT6c6+JIUDHq5OoSjtxS1q6nNs=</DigestValue>
      </Reference>
      <Reference URI="/xl/media/image5.jpeg?ContentType=image/jpeg">
        <DigestMethod Algorithm="http://www.w3.org/2001/04/xmlenc#sha256"/>
        <DigestValue>0M8VOz7RUZ2vQENMoLLx5pJ3bci0svbUb1Yo1a4j7pk=</DigestValue>
      </Reference>
      <Reference URI="/xl/media/image6.png?ContentType=image/png">
        <DigestMethod Algorithm="http://www.w3.org/2001/04/xmlenc#sha256"/>
        <DigestValue>gw8E7gkqw3ghkRPZhJ33JzMUW5xh5PkuKoWt7H0R+9Q=</DigestValue>
      </Reference>
      <Reference URI="/xl/media/image7.jpeg?ContentType=image/jpeg">
        <DigestMethod Algorithm="http://www.w3.org/2001/04/xmlenc#sha256"/>
        <DigestValue>6xAH77ExkRKub6MvxU8ZySJxevPGibTT7vYIq8OWz2o=</DigestValue>
      </Reference>
      <Reference URI="/xl/media/image8.png?ContentType=image/png">
        <DigestMethod Algorithm="http://www.w3.org/2001/04/xmlenc#sha256"/>
        <DigestValue>ZAdetHgtteZB1XilMQsHJFgDMLNGPPl+fVxeCb02eWA=</DigestValue>
      </Reference>
      <Reference URI="/xl/media/image9.png?ContentType=image/png">
        <DigestMethod Algorithm="http://www.w3.org/2001/04/xmlenc#sha256"/>
        <DigestValue>9mlgneoHMIJFBiBt9idi29PyzEtQryIcH8mytcR8HuQ=</DigestValue>
      </Reference>
      <Reference URI="/xl/printerSettings/printerSettings1.bin?ContentType=application/vnd.openxmlformats-officedocument.spreadsheetml.printerSettings">
        <DigestMethod Algorithm="http://www.w3.org/2001/04/xmlenc#sha256"/>
        <DigestValue>x1vhfqkBqgHVg2CZdiTgyomEC/+vF9RSkU3c8w4zTr0=</DigestValue>
      </Reference>
      <Reference URI="/xl/printerSettings/printerSettings2.bin?ContentType=application/vnd.openxmlformats-officedocument.spreadsheetml.printerSettings">
        <DigestMethod Algorithm="http://www.w3.org/2001/04/xmlenc#sha256"/>
        <DigestValue>YUycPMT22zHmdV6tEa5AP7eGlyt+8hwKn/4mFQKjlo0=</DigestValue>
      </Reference>
      <Reference URI="/xl/printerSettings/printerSettings3.bin?ContentType=application/vnd.openxmlformats-officedocument.spreadsheetml.printerSettings">
        <DigestMethod Algorithm="http://www.w3.org/2001/04/xmlenc#sha256"/>
        <DigestValue>pMF+tRt7L8744ADAaJ89HJe+Mv705YB3Vfb1ISj2U8A=</DigestValue>
      </Reference>
      <Reference URI="/xl/printerSettings/printerSettings4.bin?ContentType=application/vnd.openxmlformats-officedocument.spreadsheetml.printerSettings">
        <DigestMethod Algorithm="http://www.w3.org/2001/04/xmlenc#sha256"/>
        <DigestValue>pMF+tRt7L8744ADAaJ89HJe+Mv705YB3Vfb1ISj2U8A=</DigestValue>
      </Reference>
      <Reference URI="/xl/printerSettings/printerSettings5.bin?ContentType=application/vnd.openxmlformats-officedocument.spreadsheetml.printerSettings">
        <DigestMethod Algorithm="http://www.w3.org/2001/04/xmlenc#sha256"/>
        <DigestValue>YUycPMT22zHmdV6tEa5AP7eGlyt+8hwKn/4mFQKjlo0=</DigestValue>
      </Reference>
      <Reference URI="/xl/printerSettings/printerSettings6.bin?ContentType=application/vnd.openxmlformats-officedocument.spreadsheetml.printerSettings">
        <DigestMethod Algorithm="http://www.w3.org/2001/04/xmlenc#sha256"/>
        <DigestValue>YUycPMT22zHmdV6tEa5AP7eGlyt+8hwKn/4mFQKjlo0=</DigestValue>
      </Reference>
      <Reference URI="/xl/printerSettings/printerSettings7.bin?ContentType=application/vnd.openxmlformats-officedocument.spreadsheetml.printerSettings">
        <DigestMethod Algorithm="http://www.w3.org/2001/04/xmlenc#sha256"/>
        <DigestValue>pMF+tRt7L8744ADAaJ89HJe+Mv705YB3Vfb1ISj2U8A=</DigestValue>
      </Reference>
      <Reference URI="/xl/printerSettings/printerSettings8.bin?ContentType=application/vnd.openxmlformats-officedocument.spreadsheetml.printerSettings">
        <DigestMethod Algorithm="http://www.w3.org/2001/04/xmlenc#sha256"/>
        <DigestValue>Mu3w8vsTeWw8RVkUuokpTX5evWF5bbtQ8WlDCHsYaJo=</DigestValue>
      </Reference>
      <Reference URI="/xl/printerSettings/printerSettings9.bin?ContentType=application/vnd.openxmlformats-officedocument.spreadsheetml.printerSettings">
        <DigestMethod Algorithm="http://www.w3.org/2001/04/xmlenc#sha256"/>
        <DigestValue>eEr/VCnrFvaPMDmBfeMp2LspNf+2ZRqNcVEqMp8p18Q=</DigestValue>
      </Reference>
      <Reference URI="/xl/sharedStrings.xml?ContentType=application/vnd.openxmlformats-officedocument.spreadsheetml.sharedStrings+xml">
        <DigestMethod Algorithm="http://www.w3.org/2001/04/xmlenc#sha256"/>
        <DigestValue>HUsSq7rJxpHn7KLe811FPHxDzQA+MTTrV408pl6QYL4=</DigestValue>
      </Reference>
      <Reference URI="/xl/styles.xml?ContentType=application/vnd.openxmlformats-officedocument.spreadsheetml.styles+xml">
        <DigestMethod Algorithm="http://www.w3.org/2001/04/xmlenc#sha256"/>
        <DigestValue>49qDcfBp3m8ZQK2FLC4YHI3DuOmTb/DmQR2MJ5AEzK8=</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foGVcn3AoSfNetOGoImMxVoQOYphfgH/mVjAYO7iQqI=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LredwY0vBZB7OT9QzC3Wc+gdFwedttaezKQLeqIgXSI=</DigestValue>
      </Reference>
      <Reference URI="/xl/worksheets/sheet2.xml?ContentType=application/vnd.openxmlformats-officedocument.spreadsheetml.worksheet+xml">
        <DigestMethod Algorithm="http://www.w3.org/2001/04/xmlenc#sha256"/>
        <DigestValue>HY/CCiXempLZ4r54CO/jSjX6+K2Tc6UPcVazJ4zFwLc=</DigestValue>
      </Reference>
      <Reference URI="/xl/worksheets/sheet3.xml?ContentType=application/vnd.openxmlformats-officedocument.spreadsheetml.worksheet+xml">
        <DigestMethod Algorithm="http://www.w3.org/2001/04/xmlenc#sha256"/>
        <DigestValue>X+UT9b01Kl6DtJsR/o+XWKDuLRrlYO6SqhQyu81J6iw=</DigestValue>
      </Reference>
      <Reference URI="/xl/worksheets/sheet4.xml?ContentType=application/vnd.openxmlformats-officedocument.spreadsheetml.worksheet+xml">
        <DigestMethod Algorithm="http://www.w3.org/2001/04/xmlenc#sha256"/>
        <DigestValue>GyCPUKe5sEojh2CDKlWXatTntOPlbsoi0Lx3IuJlPXE=</DigestValue>
      </Reference>
      <Reference URI="/xl/worksheets/sheet5.xml?ContentType=application/vnd.openxmlformats-officedocument.spreadsheetml.worksheet+xml">
        <DigestMethod Algorithm="http://www.w3.org/2001/04/xmlenc#sha256"/>
        <DigestValue>LzPy2CY/pdX/PsY9OYnbuaqjayW25bE3Q2L0VSGB+1o=</DigestValue>
      </Reference>
      <Reference URI="/xl/worksheets/sheet6.xml?ContentType=application/vnd.openxmlformats-officedocument.spreadsheetml.worksheet+xml">
        <DigestMethod Algorithm="http://www.w3.org/2001/04/xmlenc#sha256"/>
        <DigestValue>jFWOVE36A0mltuzz1+ChhHrevGL1zZNRpcjEIlRMSuU=</DigestValue>
      </Reference>
      <Reference URI="/xl/worksheets/sheet7.xml?ContentType=application/vnd.openxmlformats-officedocument.spreadsheetml.worksheet+xml">
        <DigestMethod Algorithm="http://www.w3.org/2001/04/xmlenc#sha256"/>
        <DigestValue>HHJwU50UZNPulCV+WvVU3A0axhDRNVqV+7BFR8zHesk=</DigestValue>
      </Reference>
      <Reference URI="/xl/worksheets/sheet8.xml?ContentType=application/vnd.openxmlformats-officedocument.spreadsheetml.worksheet+xml">
        <DigestMethod Algorithm="http://www.w3.org/2001/04/xmlenc#sha256"/>
        <DigestValue>J5p/djGjOtG8Nj663HKZTtwiSxOh/22zkf4Le92v7FA=</DigestValue>
      </Reference>
      <Reference URI="/xl/worksheets/sheet9.xml?ContentType=application/vnd.openxmlformats-officedocument.spreadsheetml.worksheet+xml">
        <DigestMethod Algorithm="http://www.w3.org/2001/04/xmlenc#sha256"/>
        <DigestValue>ayi+jq7IeBT9NN5wI0GIOhpSgq4lbV6SVfvztbULjaw=</DigestValue>
      </Reference>
    </Manifest>
    <SignatureProperties>
      <SignatureProperty Id="idSignatureTime" Target="#idPackageSignature">
        <mdssi:SignatureTime xmlns:mdssi="http://schemas.openxmlformats.org/package/2006/digital-signature">
          <mdssi:Format>YYYY-MM-DDThh:mm:ssTZD</mdssi:Format>
          <mdssi:Value>2025-06-05T04:32:17Z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2025-06-05T04:32:17Z</xd:SigningTime>
          <xd:SigningCertificate>
            <xd:Cert>
              <xd:CertDigest>
                <DigestMethod Algorithm="http://www.w3.org/2001/04/xmlenc#sha256"/>
                <DigestValue>UXVj+MapDh/H7UtaWL1zsPH+E0jCw4P3cM6r6+rf8t4=</DigestValue>
              </xd:CertDigest>
              <xd:IssuerSerial>
                <X509IssuerName>CN=VNPT-CA SHA-256, O=VIETNAM POSTS AND TELECOMMUNICATIONS GROUP, C=VN</X509IssuerName>
                <X509SerialNumber>111660364365907477907811519271713455762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ult/tutvYXbBdQeYQ/WK/uqH6UJi5YBQYRFRdbdLXdI=</DigestValue>
    </Reference>
    <Reference Type="http://www.w3.org/2000/09/xmldsig#Object" URI="#idOfficeObject">
      <DigestMethod Algorithm="http://www.w3.org/2001/04/xmlenc#sha256"/>
      <DigestValue>KdbF0B4ivqugPr6kSsZCoivWbokadfCzp+JJ97Y8sIk=</DigestValue>
    </Reference>
    <Reference Type="http://uri.etsi.org/01903#SignedProperties" URI="#idSignedProperties">
      <Transforms>
        <Transform Algorithm="http://www.w3.org/TR/2001/REC-xml-c14n-20010315"/>
      </Transforms>
      <DigestMethod Algorithm="http://www.w3.org/2001/04/xmlenc#sha256"/>
      <DigestValue>4F74UQ6kSx+5TINZcuC9fuZTJt8hy0tWS8zRS8efy2A=</DigestValue>
    </Reference>
  </SignedInfo>
  <SignatureValue>VP2QUEXhr1hYpSkKFQ0s3n/9WIAUH2TX9QVwCKTYeGA3kZzHs6WbPoLHcv9nUFqZ1mM6YiqOiR0H
6xT3WBOSHLSQ2VEYtJ2Qw/LXvUFAgEKN31T6pRS5PC2YheYCS1oExnr6C7kSL8AA0X1ajFMW0s4D
pJxBUk33C9s25eCRKKG+EVEfwVj+vr9N9rolAdlME7V3AQLN/LHEKtwVftGHYp/YQ1gPyzAxe45v
AHnV83WBo/dQ3NcT0kH92LbRB6KnGqT7WcIUy1BpaD3Esx5W+X9zdCECgoAai+dysOnFJrH7r8s/
usMGvODvqX/AWCXb9y+YKHgkK4BHHtLr34F3lQ==</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YO7Kq3G5yo8pPekILlgkGhEnmJS7Ccrf5w06F84E9tw=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W50Ai8G0VKByoyeDKRvSzTCIA6W+4mXybUhnbRugRb4=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IXExgL5H6vhnLWyJ96Wr98uwfEhDSVG12CouMFhvQng=</DigestValue>
      </Reference>
      <Reference URI="/xl/drawings/drawing2.xml?ContentType=application/vnd.openxmlformats-officedocument.drawing+xml">
        <DigestMethod Algorithm="http://www.w3.org/2001/04/xmlenc#sha256"/>
        <DigestValue>8gilZW4yaHzl5UZsc3I/Yw3Cp5UwVVmCP/aph0LSCug=</DigestValue>
      </Reference>
      <Reference URI="/xl/drawings/drawing3.xml?ContentType=application/vnd.openxmlformats-officedocument.drawing+xml">
        <DigestMethod Algorithm="http://www.w3.org/2001/04/xmlenc#sha256"/>
        <DigestValue>nIGcBA+x36IFgW7FqUm8UDDSA+SOrMRKMVZNL5MDpK0=</DigestValue>
      </Reference>
      <Reference URI="/xl/drawings/drawing4.xml?ContentType=application/vnd.openxmlformats-officedocument.drawing+xml">
        <DigestMethod Algorithm="http://www.w3.org/2001/04/xmlenc#sha256"/>
        <DigestValue>qrx4GK4apF1stbGf7gF07Cur+vdRfof+zA0EO7dx8aU=</DigestValue>
      </Reference>
      <Reference URI="/xl/drawings/drawing5.xml?ContentType=application/vnd.openxmlformats-officedocument.drawing+xml">
        <DigestMethod Algorithm="http://www.w3.org/2001/04/xmlenc#sha256"/>
        <DigestValue>CmrXNNTjEYJUSS0jFcEhMLmDcVcoj67klDDrFLne7B4=</DigestValue>
      </Reference>
      <Reference URI="/xl/drawings/drawing6.xml?ContentType=application/vnd.openxmlformats-officedocument.drawing+xml">
        <DigestMethod Algorithm="http://www.w3.org/2001/04/xmlenc#sha256"/>
        <DigestValue>Nn0YpxOdOJut7/uBZNHL7auQkW6ADf+K+paVHjLIW9E=</DigestValue>
      </Reference>
      <Reference URI="/xl/drawings/drawing7.xml?ContentType=application/vnd.openxmlformats-officedocument.drawing+xml">
        <DigestMethod Algorithm="http://www.w3.org/2001/04/xmlenc#sha256"/>
        <DigestValue>q1TcR2TvfGm6LUJO+0tCc5CBrhrbDgOePmboziavTsU=</DigestValue>
      </Reference>
      <Reference URI="/xl/drawings/drawing8.xml?ContentType=application/vnd.openxmlformats-officedocument.drawing+xml">
        <DigestMethod Algorithm="http://www.w3.org/2001/04/xmlenc#sha256"/>
        <DigestValue>eC4bGMtmbpMJyPFOJDt+/zZ0/anNLSoDOWNA5DB9dDE=</DigestValue>
      </Reference>
      <Reference URI="/xl/drawings/vmlDrawing1.vml?ContentType=application/vnd.openxmlformats-officedocument.vmlDrawing">
        <DigestMethod Algorithm="http://www.w3.org/2001/04/xmlenc#sha256"/>
        <DigestValue>+0qd0SkDy3apn5EXnRl5YfZYFhrDUygMfEdewin2TZc=</DigestValue>
      </Reference>
      <Reference URI="/xl/drawings/vmlDrawing2.vml?ContentType=application/vnd.openxmlformats-officedocument.vmlDrawing">
        <DigestMethod Algorithm="http://www.w3.org/2001/04/xmlenc#sha256"/>
        <DigestValue>aH2KW5hZG0Wokad6g5IRyYimJ8a/cG4uyVm7YyjDW0Y=</DigestValue>
      </Reference>
      <Reference URI="/xl/drawings/vmlDrawing3.vml?ContentType=application/vnd.openxmlformats-officedocument.vmlDrawing">
        <DigestMethod Algorithm="http://www.w3.org/2001/04/xmlenc#sha256"/>
        <DigestValue>shKrq9G3nJ+K84yWbtIKrUXgDdfj88IqpZeTXZgJZ8Y=</DigestValue>
      </Reference>
      <Reference URI="/xl/drawings/vmlDrawing4.vml?ContentType=application/vnd.openxmlformats-officedocument.vmlDrawing">
        <DigestMethod Algorithm="http://www.w3.org/2001/04/xmlenc#sha256"/>
        <DigestValue>eqsQ8M7miqp/y4+VTJ+cawwosnKBgbqi62XFhJyq1OM=</DigestValue>
      </Reference>
      <Reference URI="/xl/drawings/vmlDrawing5.vml?ContentType=application/vnd.openxmlformats-officedocument.vmlDrawing">
        <DigestMethod Algorithm="http://www.w3.org/2001/04/xmlenc#sha256"/>
        <DigestValue>WASkQx5fXsQ/GE1a2N4pY34jMQS8ZXpP+dp8fs3vM+E=</DigestValue>
      </Reference>
      <Reference URI="/xl/drawings/vmlDrawing6.vml?ContentType=application/vnd.openxmlformats-officedocument.vmlDrawing">
        <DigestMethod Algorithm="http://www.w3.org/2001/04/xmlenc#sha256"/>
        <DigestValue>9CFBdtl+7wyc5sMoV9yJEQNXZxCbFEwlgtzKnB+V+FQ=</DigestValue>
      </Reference>
      <Reference URI="/xl/drawings/vmlDrawing7.vml?ContentType=application/vnd.openxmlformats-officedocument.vmlDrawing">
        <DigestMethod Algorithm="http://www.w3.org/2001/04/xmlenc#sha256"/>
        <DigestValue>hD3pSqyuptssO8avmzZfC3+TIDP3elqnGZFkCjAoCuo=</DigestValue>
      </Reference>
      <Reference URI="/xl/media/image1.emf?ContentType=image/x-emf">
        <DigestMethod Algorithm="http://www.w3.org/2001/04/xmlenc#sha256"/>
        <DigestValue>50IVHndn+Nvw92WNPDwi8UxcOsrhVdvpCwZ4w2Ae8k4=</DigestValue>
      </Reference>
      <Reference URI="/xl/media/image10.png?ContentType=image/png">
        <DigestMethod Algorithm="http://www.w3.org/2001/04/xmlenc#sha256"/>
        <DigestValue>SF6lIEP1cWrixGLlmKbDwtfQEVVVSqyr4UGAExXHkRI=</DigestValue>
      </Reference>
      <Reference URI="/xl/media/image11.png?ContentType=image/png">
        <DigestMethod Algorithm="http://www.w3.org/2001/04/xmlenc#sha256"/>
        <DigestValue>nm7L/P9WE9GNscuDnBKAar5SNauglawjFq/j/r/Q3Y0=</DigestValue>
      </Reference>
      <Reference URI="/xl/media/image12.png?ContentType=image/png">
        <DigestMethod Algorithm="http://www.w3.org/2001/04/xmlenc#sha256"/>
        <DigestValue>RTP7uLdrbjo2BTyctwZo7RYHvZa5BeSgClbeqqlfBa4=</DigestValue>
      </Reference>
      <Reference URI="/xl/media/image13.jpeg?ContentType=image/jpeg">
        <DigestMethod Algorithm="http://www.w3.org/2001/04/xmlenc#sha256"/>
        <DigestValue>iIytnUqpm1OstWpGPvo3d9ZyLo1HT/gkVsavSoNMx/0=</DigestValue>
      </Reference>
      <Reference URI="/xl/media/image14.jpeg?ContentType=image/jpeg">
        <DigestMethod Algorithm="http://www.w3.org/2001/04/xmlenc#sha256"/>
        <DigestValue>p0cj4QWkXd7goU0cJIoMMYvkHzp5h8sNoH6P0OF3thM=</DigestValue>
      </Reference>
      <Reference URI="/xl/media/image15.jpeg?ContentType=image/jpeg">
        <DigestMethod Algorithm="http://www.w3.org/2001/04/xmlenc#sha256"/>
        <DigestValue>JrspNEDe+jYbcdSixaxxOarORGrZkGqSTV3XwCn1Z+g=</DigestValue>
      </Reference>
      <Reference URI="/xl/media/image16.png?ContentType=image/png">
        <DigestMethod Algorithm="http://www.w3.org/2001/04/xmlenc#sha256"/>
        <DigestValue>i/PXx/R/9nHm50D6GxNe6CcA3SrZA5u15aqMWRgWAcg=</DigestValue>
      </Reference>
      <Reference URI="/xl/media/image17.png?ContentType=image/png">
        <DigestMethod Algorithm="http://www.w3.org/2001/04/xmlenc#sha256"/>
        <DigestValue>4KCN1qWg6RjwirJ67bKzplrsu6pXfpywX+kyFPWsH70=</DigestValue>
      </Reference>
      <Reference URI="/xl/media/image2.emf?ContentType=image/x-emf">
        <DigestMethod Algorithm="http://www.w3.org/2001/04/xmlenc#sha256"/>
        <DigestValue>50IVHndn+Nvw92WNPDwi8UxcOsrhVdvpCwZ4w2Ae8k4=</DigestValue>
      </Reference>
      <Reference URI="/xl/media/image3.png?ContentType=image/png">
        <DigestMethod Algorithm="http://www.w3.org/2001/04/xmlenc#sha256"/>
        <DigestValue>087Yfkclt1EWim42tzxri9gvbNwr0tHdA5eGfJE27Rc=</DigestValue>
      </Reference>
      <Reference URI="/xl/media/image4.png?ContentType=image/png">
        <DigestMethod Algorithm="http://www.w3.org/2001/04/xmlenc#sha256"/>
        <DigestValue>nW2hOUOanxbHMRg2qIT6c6+JIUDHq5OoSjtxS1q6nNs=</DigestValue>
      </Reference>
      <Reference URI="/xl/media/image5.jpeg?ContentType=image/jpeg">
        <DigestMethod Algorithm="http://www.w3.org/2001/04/xmlenc#sha256"/>
        <DigestValue>0M8VOz7RUZ2vQENMoLLx5pJ3bci0svbUb1Yo1a4j7pk=</DigestValue>
      </Reference>
      <Reference URI="/xl/media/image6.png?ContentType=image/png">
        <DigestMethod Algorithm="http://www.w3.org/2001/04/xmlenc#sha256"/>
        <DigestValue>gw8E7gkqw3ghkRPZhJ33JzMUW5xh5PkuKoWt7H0R+9Q=</DigestValue>
      </Reference>
      <Reference URI="/xl/media/image7.jpeg?ContentType=image/jpeg">
        <DigestMethod Algorithm="http://www.w3.org/2001/04/xmlenc#sha256"/>
        <DigestValue>6xAH77ExkRKub6MvxU8ZySJxevPGibTT7vYIq8OWz2o=</DigestValue>
      </Reference>
      <Reference URI="/xl/media/image8.png?ContentType=image/png">
        <DigestMethod Algorithm="http://www.w3.org/2001/04/xmlenc#sha256"/>
        <DigestValue>ZAdetHgtteZB1XilMQsHJFgDMLNGPPl+fVxeCb02eWA=</DigestValue>
      </Reference>
      <Reference URI="/xl/media/image9.png?ContentType=image/png">
        <DigestMethod Algorithm="http://www.w3.org/2001/04/xmlenc#sha256"/>
        <DigestValue>9mlgneoHMIJFBiBt9idi29PyzEtQryIcH8mytcR8HuQ=</DigestValue>
      </Reference>
      <Reference URI="/xl/printerSettings/printerSettings1.bin?ContentType=application/vnd.openxmlformats-officedocument.spreadsheetml.printerSettings">
        <DigestMethod Algorithm="http://www.w3.org/2001/04/xmlenc#sha256"/>
        <DigestValue>gDxsOKQj6w1IUc2RzqzDnDEL9pMQtF+loYCKamEv2rY=</DigestValue>
      </Reference>
      <Reference URI="/xl/printerSettings/printerSettings2.bin?ContentType=application/vnd.openxmlformats-officedocument.spreadsheetml.printerSettings">
        <DigestMethod Algorithm="http://www.w3.org/2001/04/xmlenc#sha256"/>
        <DigestValue>TkIJf06pcILqdw1b8ANESLahyakOn5G+kCrz0mp8kQ8=</DigestValue>
      </Reference>
      <Reference URI="/xl/printerSettings/printerSettings3.bin?ContentType=application/vnd.openxmlformats-officedocument.spreadsheetml.printerSettings">
        <DigestMethod Algorithm="http://www.w3.org/2001/04/xmlenc#sha256"/>
        <DigestValue>TkIJf06pcILqdw1b8ANESLahyakOn5G+kCrz0mp8kQ8=</DigestValue>
      </Reference>
      <Reference URI="/xl/printerSettings/printerSettings4.bin?ContentType=application/vnd.openxmlformats-officedocument.spreadsheetml.printerSettings">
        <DigestMethod Algorithm="http://www.w3.org/2001/04/xmlenc#sha256"/>
        <DigestValue>TkIJf06pcILqdw1b8ANESLahyakOn5G+kCrz0mp8kQ8=</DigestValue>
      </Reference>
      <Reference URI="/xl/printerSettings/printerSettings5.bin?ContentType=application/vnd.openxmlformats-officedocument.spreadsheetml.printerSettings">
        <DigestMethod Algorithm="http://www.w3.org/2001/04/xmlenc#sha256"/>
        <DigestValue>TkIJf06pcILqdw1b8ANESLahyakOn5G+kCrz0mp8kQ8=</DigestValue>
      </Reference>
      <Reference URI="/xl/printerSettings/printerSettings6.bin?ContentType=application/vnd.openxmlformats-officedocument.spreadsheetml.printerSettings">
        <DigestMethod Algorithm="http://www.w3.org/2001/04/xmlenc#sha256"/>
        <DigestValue>TkIJf06pcILqdw1b8ANESLahyakOn5G+kCrz0mp8kQ8=</DigestValue>
      </Reference>
      <Reference URI="/xl/printerSettings/printerSettings7.bin?ContentType=application/vnd.openxmlformats-officedocument.spreadsheetml.printerSettings">
        <DigestMethod Algorithm="http://www.w3.org/2001/04/xmlenc#sha256"/>
        <DigestValue>TkIJf06pcILqdw1b8ANESLahyakOn5G+kCrz0mp8kQ8=</DigestValue>
      </Reference>
      <Reference URI="/xl/printerSettings/printerSettings8.bin?ContentType=application/vnd.openxmlformats-officedocument.spreadsheetml.printerSettings">
        <DigestMethod Algorithm="http://www.w3.org/2001/04/xmlenc#sha256"/>
        <DigestValue>pMJIGCTvv53lHYx5orAHKLd3ukL4eDNMbBm04YLczoI=</DigestValue>
      </Reference>
      <Reference URI="/xl/printerSettings/printerSettings9.bin?ContentType=application/vnd.openxmlformats-officedocument.spreadsheetml.printerSettings">
        <DigestMethod Algorithm="http://www.w3.org/2001/04/xmlenc#sha256"/>
        <DigestValue>eEr/VCnrFvaPMDmBfeMp2LspNf+2ZRqNcVEqMp8p18Q=</DigestValue>
      </Reference>
      <Reference URI="/xl/sharedStrings.xml?ContentType=application/vnd.openxmlformats-officedocument.spreadsheetml.sharedStrings+xml">
        <DigestMethod Algorithm="http://www.w3.org/2001/04/xmlenc#sha256"/>
        <DigestValue>HUsSq7rJxpHn7KLe811FPHxDzQA+MTTrV408pl6QYL4=</DigestValue>
      </Reference>
      <Reference URI="/xl/styles.xml?ContentType=application/vnd.openxmlformats-officedocument.spreadsheetml.styles+xml">
        <DigestMethod Algorithm="http://www.w3.org/2001/04/xmlenc#sha256"/>
        <DigestValue>GE7azVb53JK/lXxYZS6usLhUVxBawIRiJ0hvLhbSWz8=</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C845RH03jO4+V5G6DxTxzIYP6J1TPsEkM1Hq00HtFyE=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+p7gUL1Bq0AZU5KkKnEdwwMxMh1d7VIxsOSeZ+o0o+I=</DigestValue>
      </Reference>
      <Reference URI="/xl/worksheets/sheet2.xml?ContentType=application/vnd.openxmlformats-officedocument.spreadsheetml.worksheet+xml">
        <DigestMethod Algorithm="http://www.w3.org/2001/04/xmlenc#sha256"/>
        <DigestValue>yeEo62taSL/xt2Y3oI2m8vNlXzwuD5EdHK/ocQBoYUg=</DigestValue>
      </Reference>
      <Reference URI="/xl/worksheets/sheet3.xml?ContentType=application/vnd.openxmlformats-officedocument.spreadsheetml.worksheet+xml">
        <DigestMethod Algorithm="http://www.w3.org/2001/04/xmlenc#sha256"/>
        <DigestValue>wxRVzsD0wL9h9U12dm1/zY4w+4QbCy9eV2O8noJXbEM=</DigestValue>
      </Reference>
      <Reference URI="/xl/worksheets/sheet4.xml?ContentType=application/vnd.openxmlformats-officedocument.spreadsheetml.worksheet+xml">
        <DigestMethod Algorithm="http://www.w3.org/2001/04/xmlenc#sha256"/>
        <DigestValue>uNNd7J/JFZp/iLF9uYNiw2lSf1f8+cUI5LTlohovf/Y=</DigestValue>
      </Reference>
      <Reference URI="/xl/worksheets/sheet5.xml?ContentType=application/vnd.openxmlformats-officedocument.spreadsheetml.worksheet+xml">
        <DigestMethod Algorithm="http://www.w3.org/2001/04/xmlenc#sha256"/>
        <DigestValue>Ch1QXse94NcWAt5KLQ6A4R55PpFrwFPJw3oouNbnuws=</DigestValue>
      </Reference>
      <Reference URI="/xl/worksheets/sheet6.xml?ContentType=application/vnd.openxmlformats-officedocument.spreadsheetml.worksheet+xml">
        <DigestMethod Algorithm="http://www.w3.org/2001/04/xmlenc#sha256"/>
        <DigestValue>HS4GGqWFaTgD573bHLfhX10pz56fEV7K7oMXg/BqGHE=</DigestValue>
      </Reference>
      <Reference URI="/xl/worksheets/sheet7.xml?ContentType=application/vnd.openxmlformats-officedocument.spreadsheetml.worksheet+xml">
        <DigestMethod Algorithm="http://www.w3.org/2001/04/xmlenc#sha256"/>
        <DigestValue>iRs2UXiQSVSruyBC7yGA95aFnr0NF0nIxbO0qlVp+ls=</DigestValue>
      </Reference>
      <Reference URI="/xl/worksheets/sheet8.xml?ContentType=application/vnd.openxmlformats-officedocument.spreadsheetml.worksheet+xml">
        <DigestMethod Algorithm="http://www.w3.org/2001/04/xmlenc#sha256"/>
        <DigestValue>umApySEAQkMJElNp3Kiu27+0JRu8XFO6ywZaClOypzE=</DigestValue>
      </Reference>
      <Reference URI="/xl/worksheets/sheet9.xml?ContentType=application/vnd.openxmlformats-officedocument.spreadsheetml.worksheet+xml">
        <DigestMethod Algorithm="http://www.w3.org/2001/04/xmlenc#sha256"/>
        <DigestValue>HDdXptn5WePTEFQ+cCwIMRT62XlqGnfJWOcil2ZzgsM=</DigestValue>
      </Reference>
    </Manifest>
    <SignatureProperties>
      <SignatureProperty Id="idSignatureTime" Target="#idPackageSignature">
        <mdssi:SignatureTime xmlns:mdssi="http://schemas.openxmlformats.org/package/2006/digital-signature">
          <mdssi:Format>YYYY-MM-DDThh:mm:ssTZD</mdssi:Format>
          <mdssi:Value>2025-06-05T09:43:37Z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16.0.18827/26</OfficeVersion>
          <ApplicationVersion>16.0.18827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2025-06-05T09:43:37Z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TONGQUAN</vt:lpstr>
      <vt:lpstr>BCTaiSan_06027</vt:lpstr>
      <vt:lpstr>BCKetQuaHoatDong_06028</vt:lpstr>
      <vt:lpstr>BCDanhMucDauTu_06029</vt:lpstr>
      <vt:lpstr>BCThuNhap_06203</vt:lpstr>
      <vt:lpstr>Khac_06030</vt:lpstr>
      <vt:lpstr>BCTinhHinhTaiChinh_06105</vt:lpstr>
      <vt:lpstr>BCHoatDongVay_06026</vt:lpstr>
      <vt:lpstr>LogoFMS</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2022-10-21T09:56:46Z</cp:lastPrinted>
  <dcterms:created xsi:type="dcterms:W3CDTF">2019-03-13T13:30:00Z</dcterms:created>
  <dcterms:modified xsi:type="dcterms:W3CDTF">2025-06-05T09:43:35Z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