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vandh\Downloads\Báo cáo năm\VCBMGF_BC_FMS_NAM (ky so)\"/>
    </mc:Choice>
  </mc:AlternateContent>
  <xr:revisionPtr revIDLastSave="0" documentId="13_ncr:201_{AF7001BF-1DC0-477B-98A8-A77A3E93EF03}" xr6:coauthVersionLast="47" xr6:coauthVersionMax="47" xr10:uidLastSave="{00000000-0000-0000-0000-000000000000}"/>
  <bookViews>
    <workbookView xWindow="-120" yWindow="-120" windowWidth="20730" windowHeight="11160"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inhHinhTaiChinh_06105" sheetId="42" r:id="rId7"/>
    <sheet name="GTTSRong_06107" sheetId="36" r:id="rId8"/>
    <sheet name="BCDMDT_06108" sheetId="37" r:id="rId9"/>
    <sheet name="BCLCGT_06262" sheetId="38" r:id="rId10"/>
    <sheet name="BCThuNhap_06104" sheetId="39" r:id="rId11"/>
    <sheet name="ThongKePhiGiaoDich_06145" sheetId="46" r:id="rId12"/>
  </sheets>
  <definedNames>
    <definedName name="_xlnm._FilterDatabase" localSheetId="3" hidden="1">BCDanhMucDauTu_06029!$A$18:$G$87</definedName>
    <definedName name="_xlnm._FilterDatabase" localSheetId="8" hidden="1">BCDMDT_06108!$A$16:$G$16</definedName>
    <definedName name="_xlnm._FilterDatabase" localSheetId="2" hidden="1">BCKetQuaHoatDong_06028!$A$18:$F$95</definedName>
    <definedName name="_xlnm._FilterDatabase" localSheetId="9" hidden="1">BCLCGT_06262!$A$17:$G$17</definedName>
    <definedName name="_xlnm._FilterDatabase" localSheetId="1" hidden="1">BCTaiSan_06027!$A$18:$I$18</definedName>
    <definedName name="_xlnm._FilterDatabase" localSheetId="10" hidden="1">BCThuNhap_06104!$A$16:$F$17</definedName>
    <definedName name="_xlnm._FilterDatabase" localSheetId="6" hidden="1">BCTinhHinhTaiChinh_06105!$A$17:$F$120</definedName>
    <definedName name="_xlnm._FilterDatabase" localSheetId="7" hidden="1">GTTSRong_06107!$A$18:$G$18</definedName>
    <definedName name="_xlnm._FilterDatabase" localSheetId="5" hidden="1">Khac_06030!$A$18:$E$18</definedName>
    <definedName name="addlogo">INDEX(#REF!,MATCH(#REF!,#REF!,0))</definedName>
    <definedName name="_xlnm.Print_Area" localSheetId="1">BCTaiSan_06027!$A$1:$F$121</definedName>
    <definedName name="_xlnm.Print_Area" localSheetId="7">GTTSRong_06107!$A$1:$F$41</definedName>
    <definedName name="_xlnm.Print_Area" localSheetId="11">ThongKePhiGiaoDich_06145!$A$1:$H$49</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9">BCLCGT_06262!$17:$17</definedName>
    <definedName name="_xlnm.Print_Titles" localSheetId="1">BCTaiSan_06027!$18:$18</definedName>
    <definedName name="_xlnm.Print_Titles" localSheetId="10">BCThuNhap_06104!$16:$17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45" l="1"/>
  <c r="G14" i="45" l="1"/>
  <c r="G13" i="45"/>
  <c r="G12" i="45"/>
  <c r="G10" i="45"/>
  <c r="G9" i="45"/>
  <c r="G8" i="45"/>
  <c r="G7" i="45"/>
  <c r="A5" i="45"/>
  <c r="C14" i="44" l="1"/>
  <c r="C13" i="44"/>
  <c r="C12" i="44"/>
  <c r="C11" i="44"/>
  <c r="C10" i="44"/>
  <c r="C9" i="44"/>
  <c r="C8" i="44"/>
  <c r="C7" i="44"/>
  <c r="A5" i="44"/>
  <c r="C14" i="43" l="1"/>
  <c r="C13" i="43"/>
  <c r="C12" i="43"/>
  <c r="C11" i="43"/>
  <c r="C10" i="43"/>
  <c r="C9" i="43"/>
  <c r="C8" i="43"/>
  <c r="C7" i="43"/>
  <c r="A5" i="43"/>
  <c r="B14" i="39" l="1"/>
  <c r="B12" i="39"/>
  <c r="B10" i="39"/>
  <c r="B13" i="39"/>
  <c r="B11" i="39"/>
  <c r="B9" i="39"/>
  <c r="B8" i="39"/>
  <c r="B7" i="39"/>
  <c r="A5" i="39"/>
  <c r="E17" i="38" l="1"/>
  <c r="D17" i="38"/>
  <c r="B14" i="38"/>
  <c r="B12" i="38"/>
  <c r="B10" i="38"/>
  <c r="B13" i="38"/>
  <c r="B11" i="38"/>
  <c r="B9" i="38"/>
  <c r="B8" i="38"/>
  <c r="B7" i="38"/>
  <c r="A4" i="38"/>
  <c r="C13" i="37" l="1"/>
  <c r="C11" i="37"/>
  <c r="C9" i="37"/>
  <c r="C12" i="37"/>
  <c r="C10" i="37"/>
  <c r="C8" i="37"/>
  <c r="C7" i="37"/>
  <c r="C6" i="37"/>
  <c r="A4" i="37"/>
  <c r="D14" i="36" l="1"/>
  <c r="D12" i="36"/>
  <c r="D10" i="36"/>
  <c r="D13" i="36"/>
  <c r="D11" i="36"/>
  <c r="D9" i="36"/>
  <c r="D8" i="36"/>
  <c r="D7" i="36"/>
  <c r="A5" i="36"/>
  <c r="F18" i="36"/>
  <c r="E18" i="36"/>
  <c r="D65" i="32" l="1"/>
  <c r="D64" i="32"/>
  <c r="A65" i="32"/>
  <c r="A64" i="32"/>
  <c r="A63" i="32"/>
  <c r="D53" i="32"/>
  <c r="D52" i="32"/>
  <c r="A53" i="32"/>
  <c r="A52" i="32"/>
  <c r="C14" i="32"/>
  <c r="C12" i="32"/>
  <c r="C10" i="32"/>
  <c r="C13" i="32"/>
  <c r="C11" i="32"/>
  <c r="C9" i="32"/>
  <c r="C8" i="32"/>
  <c r="C7" i="32"/>
  <c r="A5" i="32"/>
  <c r="E107" i="29" l="1"/>
  <c r="E106" i="29"/>
  <c r="A107" i="29"/>
  <c r="A106" i="29"/>
  <c r="A105" i="29"/>
  <c r="C14" i="29"/>
  <c r="C12" i="29"/>
  <c r="C10" i="29"/>
  <c r="C13" i="29"/>
  <c r="C11" i="29"/>
  <c r="C9" i="29"/>
  <c r="A5" i="29"/>
  <c r="C8" i="29"/>
  <c r="C7" i="29"/>
  <c r="F19" i="1" l="1"/>
  <c r="D63" i="32" l="1"/>
  <c r="E105" i="29"/>
</calcChain>
</file>

<file path=xl/sharedStrings.xml><?xml version="1.0" encoding="utf-8"?>
<sst xmlns="http://schemas.openxmlformats.org/spreadsheetml/2006/main" count="2012" uniqueCount="1549">
  <si>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</si>
  <si>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</si>
  <si>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</si>
  <si>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</si>
  <si>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</si>
  <si>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</si>
  <si>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</si>
  <si>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</si>
  <si>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</si>
  <si>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</si>
  <si>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</si>
  <si>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</si>
  <si>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</si>
  <si>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</si>
  <si>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</si>
  <si>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</si>
  <si>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</si>
  <si>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</si>
  <si>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</si>
  <si>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</si>
  <si>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</si>
  <si>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</si>
  <si>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</si>
  <si>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</si>
  <si>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</si>
  <si>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</si>
  <si>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</si>
  <si>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</si>
  <si>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</si>
  <si>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</si>
  <si>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</si>
  <si>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</si>
  <si>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</si>
  <si>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</si>
  <si>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</si>
  <si>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</si>
  <si>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</si>
  <si>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</si>
  <si>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</si>
  <si>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</si>
  <si>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</si>
  <si>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</si>
  <si>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</si>
  <si>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</si>
  <si>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</si>
  <si>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</si>
  <si>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</si>
  <si>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</si>
  <si>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</si>
  <si>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</si>
  <si>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</si>
  <si>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</si>
  <si>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</si>
  <si>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</si>
  <si>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</si>
  <si>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</si>
  <si>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</si>
  <si>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</si>
  <si>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</si>
  <si>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</si>
  <si>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</si>
  <si>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</si>
  <si>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</si>
  <si>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</si>
  <si>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</si>
  <si>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</si>
  <si>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</si>
  <si>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</si>
  <si>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</si>
  <si>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</si>
  <si>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</si>
  <si>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</si>
  <si>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</si>
  <si>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</si>
  <si>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</si>
  <si>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</si>
  <si>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</si>
  <si>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</si>
  <si>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</si>
  <si>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</si>
  <si>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</si>
  <si>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</si>
  <si>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</si>
  <si>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</si>
  <si>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</si>
  <si>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</si>
  <si>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</si>
  <si>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</si>
  <si>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</si>
  <si>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</si>
  <si>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</si>
  <si>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</si>
  <si>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</si>
  <si>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</si>
  <si>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</si>
  <si>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</si>
  <si>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</si>
  <si>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</si>
  <si>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</si>
  <si>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</si>
  <si>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</si>
  <si>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</si>
  <si>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</si>
  <si>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</si>
  <si>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</si>
  <si>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</si>
  <si>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</si>
  <si>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</si>
  <si>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</si>
  <si>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</si>
  <si>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</si>
  <si>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</si>
  <si>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</si>
  <si>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</si>
  <si>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</si>
  <si>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</si>
  <si>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</si>
  <si>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</si>
  <si>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</si>
  <si>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</si>
  <si>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</si>
  <si>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</si>
  <si>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</si>
  <si>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</si>
  <si>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</si>
  <si>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</si>
  <si>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</si>
  <si>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</si>
  <si>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</si>
  <si>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</si>
  <si>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</si>
  <si>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</si>
  <si>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</si>
  <si>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</si>
  <si>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</si>
  <si>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</si>
  <si>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</si>
  <si>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</si>
  <si>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</si>
  <si>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</si>
  <si>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</si>
  <si>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</si>
  <si>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</si>
  <si>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</si>
  <si>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</si>
  <si>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</si>
  <si>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</si>
  <si>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</si>
  <si>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</si>
  <si>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</si>
  <si>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</si>
  <si>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I. Giá trị tài sản ròng của Quỹ mở (NAV) đầu kỳ
Net Asset Value (NAV) at the beginning of period</t>
  </si>
  <si>
    <t>4060</t>
  </si>
  <si>
    <t>II. Thay đổi NAV so với kỳ trước (= II.1 + II.2), 
trong đó:
Change of NAV during the period (= II.1 + II.2),
of which:</t>
  </si>
  <si>
    <t>4061</t>
  </si>
  <si>
    <t>II.1 Thay đổi NAV do biến động thị trường và hoạt động giao dịch của Quỹ mở trong kỳ
Changes of NAV due to market fluctuation and the fund's investment during the period</t>
  </si>
  <si>
    <t>4062</t>
  </si>
  <si>
    <t>4063</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</si>
  <si>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</si>
  <si>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</si>
  <si>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</si>
  <si>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</si>
  <si>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</si>
  <si>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</si>
  <si>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</si>
  <si>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</si>
  <si>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4067</t>
  </si>
  <si>
    <t>4067.1</t>
  </si>
  <si>
    <t>BÁO CÁO THU NHẬP
STATEMENT OF COMPREHENSIVE INCOME</t>
  </si>
  <si>
    <t>Chỉ tiêu
Indicator</t>
  </si>
  <si>
    <t>Mã số
Code</t>
  </si>
  <si>
    <t>Thuyết minh
Note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</si>
  <si>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</si>
  <si>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</si>
  <si>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</si>
  <si>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</si>
  <si>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</si>
  <si>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</si>
  <si>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</si>
  <si>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</si>
  <si>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</si>
  <si>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</si>
  <si>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</si>
  <si>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</si>
  <si>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</si>
  <si>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</si>
  <si>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</si>
  <si>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</si>
  <si>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</si>
  <si>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</si>
  <si>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</si>
  <si>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</si>
  <si>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</si>
  <si>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</si>
  <si>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</si>
  <si>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</si>
  <si>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</si>
  <si>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</si>
  <si>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</si>
  <si>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</si>
  <si>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</si>
  <si>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</si>
  <si>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</si>
  <si>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</si>
  <si>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</si>
  <si>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</si>
  <si>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</si>
  <si>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</si>
  <si>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</si>
  <si>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</si>
  <si>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</si>
  <si>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</si>
  <si>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</si>
  <si>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</si>
  <si>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</si>
  <si>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</si>
  <si>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</si>
  <si>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</si>
  <si>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</si>
  <si>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</si>
  <si>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</si>
  <si>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</si>
  <si>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</si>
  <si>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</si>
  <si>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</si>
  <si>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</si>
  <si>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</si>
  <si>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</si>
  <si>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</si>
  <si>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</si>
  <si>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</si>
  <si>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</si>
  <si>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</si>
  <si>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</si>
  <si>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</si>
  <si>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</si>
  <si>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</si>
  <si>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</si>
  <si>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</si>
  <si>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</si>
  <si>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</si>
  <si>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30</t>
  </si>
  <si>
    <t>6.1. Lợi nhuận/(lỗ) đã thực hiện
Realized profit (losses)</t>
  </si>
  <si>
    <t>31</t>
  </si>
  <si>
    <t>6.2. Lợi nhận/(lỗ) chưa thực hiện
Unrealized profit (losses)</t>
  </si>
  <si>
    <t>32</t>
  </si>
  <si>
    <t>VII. CHI PHÍ THUẾ TNDN
CORPORATE INCOME TAX</t>
  </si>
  <si>
    <t>40</t>
  </si>
  <si>
    <t>41</t>
  </si>
  <si>
    <t>Người lập:</t>
  </si>
  <si>
    <t xml:space="preserve">             Người duyệt:</t>
  </si>
  <si>
    <t>BÁO  CÁO TÌNH HÌNH TÀI CHÍNH
STATEMENT OF FINANCIAL POSITION</t>
  </si>
  <si>
    <t>STT
No.</t>
  </si>
  <si>
    <t>BÁO CÁO LƯU CHUYỂN TIỀN TỆ
CASH FLOW STATEMENT</t>
  </si>
  <si>
    <t>I. Lưu chuyển tiền từ hoạt động đầu tư
Cash flow from investing activities</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</si>
  <si>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</si>
  <si>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</si>
  <si>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</si>
  <si>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</si>
  <si>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</si>
  <si>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</si>
  <si>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</si>
  <si>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</si>
  <si>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</si>
  <si>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</si>
  <si>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</si>
  <si>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</si>
  <si>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</si>
  <si>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</si>
  <si>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</si>
  <si>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</si>
  <si>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</si>
  <si>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</si>
  <si>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</si>
  <si>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</si>
  <si>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</si>
  <si>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</si>
  <si>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</si>
  <si>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</si>
  <si>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</si>
  <si>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</si>
  <si>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</si>
  <si>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</si>
  <si>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</si>
  <si>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</si>
  <si>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</si>
  <si>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</si>
  <si>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</si>
  <si>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</si>
  <si>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</si>
  <si>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</si>
  <si>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</si>
  <si>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</si>
  <si>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</si>
  <si>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</si>
  <si>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</si>
  <si>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</si>
  <si>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</si>
  <si>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</si>
  <si>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</si>
  <si>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</si>
  <si>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</si>
  <si>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</si>
  <si>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</si>
  <si>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</si>
  <si>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</si>
  <si>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</si>
  <si>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</si>
  <si>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</si>
  <si>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</si>
  <si>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</si>
  <si>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</si>
  <si>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</si>
  <si>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</si>
  <si>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II.2 Thay đổi NAV do phân chia Lợi nhuận/Tài sản của Quỹ mở cho Nhà đầu tư trong kỳ
Change of NAV due to profit/asset distribution to investors during the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</si>
  <si>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</si>
  <si>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</si>
  <si>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</si>
  <si>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</si>
  <si>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</si>
  <si>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</si>
  <si>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</si>
  <si>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</si>
  <si>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</si>
  <si>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</si>
  <si>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 xml:space="preserve">V. Giá trị tài sản ròng trên một đơn vị quỹ cuối kỳ
NAV per unit at the end of period </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</si>
  <si>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</si>
  <si>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</si>
  <si>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</si>
  <si>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</si>
  <si>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</si>
  <si>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</si>
  <si>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</si>
  <si>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</si>
  <si>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</si>
  <si>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</si>
  <si>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</si>
  <si>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</si>
  <si>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</si>
  <si>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</si>
  <si>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</si>
  <si>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</si>
  <si>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</si>
  <si>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</si>
  <si>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</si>
  <si>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</si>
  <si>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</si>
  <si>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</si>
  <si>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</si>
  <si>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</si>
  <si>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</si>
  <si>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</si>
  <si>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</si>
  <si>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</si>
  <si>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</si>
  <si>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</si>
  <si>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BÁO CÁO THAY ĐỔI GIÁ TRỊ TÀI SẢN RÒNG, GIAO DỊCH CHỨNG CHỈ QUỸ
REPORT ON CHANGE OF NET ASSET VALUE, TRADING OF FUND CERTIFICATE</t>
  </si>
  <si>
    <t>Nội dung
Item</t>
  </si>
  <si>
    <t>IV. Giá trị tài sản ròng của Quỹ mở cuối kỳ 
(= I + II + III) 
NAV at the end of period (= I + II + III)</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</si>
  <si>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</si>
  <si>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</si>
  <si>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</si>
  <si>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</si>
  <si>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</si>
  <si>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</si>
  <si>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</si>
  <si>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</si>
  <si>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</si>
  <si>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</si>
  <si>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</si>
  <si>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BÁO CÁO DANH MỤC ĐẦU TƯ CỦA QUỸ
STATEMENT OF INVESTMENT PORTFOLIO</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</si>
  <si>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</si>
  <si>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</si>
  <si>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</si>
  <si>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</si>
  <si>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</si>
  <si>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</si>
  <si>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</si>
  <si>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</si>
  <si>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</si>
  <si>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</si>
  <si>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</si>
  <si>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</si>
  <si>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</si>
  <si>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</si>
  <si>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</si>
  <si>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</si>
  <si>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</si>
  <si>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</si>
  <si>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</si>
  <si>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</si>
  <si>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</si>
  <si>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</si>
  <si>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</si>
  <si>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</si>
  <si>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</si>
  <si>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</si>
  <si>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</si>
  <si>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</si>
  <si>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</si>
  <si>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</si>
  <si>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</si>
  <si>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</si>
  <si>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</si>
  <si>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</si>
  <si>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</si>
  <si>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</si>
  <si>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</si>
  <si>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</si>
  <si>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</si>
  <si>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</si>
  <si>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</si>
  <si>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</si>
  <si>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</si>
  <si>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</si>
  <si>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</si>
  <si>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</si>
  <si>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</si>
  <si>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</si>
  <si>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</si>
  <si>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</si>
  <si>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</si>
  <si>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</si>
  <si>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</si>
  <si>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</si>
  <si>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</si>
  <si>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</si>
  <si>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</si>
  <si>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</si>
  <si>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</si>
  <si>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</si>
  <si>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</si>
  <si>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</si>
  <si>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</si>
  <si>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</si>
  <si>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</si>
  <si>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</si>
  <si>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</si>
  <si>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</si>
  <si>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</si>
  <si>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</si>
  <si>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</si>
  <si>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</si>
  <si>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</si>
  <si>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</si>
  <si>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</si>
  <si>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</si>
  <si>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</si>
  <si>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</si>
  <si>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</si>
  <si>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</si>
  <si>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</si>
  <si>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</si>
  <si>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</si>
  <si>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</si>
  <si>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</si>
  <si>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</si>
  <si>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</si>
  <si>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</si>
  <si>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</si>
  <si>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</si>
  <si>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</si>
  <si>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</si>
  <si>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</si>
  <si>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</si>
  <si>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</si>
  <si>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</si>
  <si>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</si>
  <si>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</si>
  <si>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</si>
  <si>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</si>
  <si>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</si>
  <si>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</si>
  <si>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</si>
  <si>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</si>
  <si>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</si>
  <si>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</si>
  <si>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</si>
  <si>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</si>
  <si>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</si>
  <si>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</si>
  <si>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</si>
  <si>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</si>
  <si>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</si>
  <si>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</si>
  <si>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</si>
  <si>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</si>
  <si>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</si>
  <si>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</si>
  <si>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</si>
  <si>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</si>
  <si>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</si>
  <si>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</si>
  <si>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</si>
  <si>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</si>
  <si>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</si>
  <si>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</si>
  <si>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</si>
  <si>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</si>
  <si>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</si>
  <si>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</si>
  <si>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</si>
  <si>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</si>
  <si>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</si>
  <si>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</si>
  <si>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</si>
  <si>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</si>
  <si>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</si>
  <si>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</si>
  <si>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</si>
  <si>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</si>
  <si>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</si>
  <si>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</si>
  <si>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</si>
  <si>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</si>
  <si>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</si>
  <si>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</si>
  <si>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</si>
  <si>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</si>
  <si>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</si>
  <si>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</si>
  <si>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</si>
  <si>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</si>
  <si>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</si>
  <si>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</si>
  <si>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</si>
  <si>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</si>
  <si>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</si>
  <si>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</si>
  <si>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</si>
  <si>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</si>
  <si>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</si>
  <si>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</si>
  <si>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</si>
  <si>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</si>
  <si>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</si>
  <si>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</si>
  <si>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</si>
  <si>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</si>
  <si>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</si>
  <si>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</si>
  <si>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</si>
  <si>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</si>
  <si>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</si>
  <si>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</si>
  <si>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</si>
  <si>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</si>
  <si>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</si>
  <si>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</si>
  <si>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</si>
  <si>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</si>
  <si>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</si>
  <si>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</si>
  <si>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</si>
  <si>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</si>
  <si>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</si>
  <si>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</si>
  <si>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</si>
  <si>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</si>
  <si>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</si>
  <si>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</si>
  <si>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</si>
  <si>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</si>
  <si>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</si>
  <si>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</si>
  <si>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</si>
  <si>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</si>
  <si>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</si>
  <si>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</si>
  <si>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</si>
  <si>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</si>
  <si>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</si>
  <si>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</si>
  <si>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</si>
  <si>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</si>
  <si>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</si>
  <si>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</si>
  <si>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</si>
  <si>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</si>
  <si>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</si>
  <si>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</si>
  <si>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</si>
  <si>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</si>
  <si>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</si>
  <si>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</si>
  <si>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</si>
  <si>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</si>
  <si>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</si>
  <si>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</si>
  <si>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</si>
  <si>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</si>
  <si>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</si>
  <si>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</si>
  <si>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</si>
  <si>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</si>
  <si>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</si>
  <si>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</si>
  <si>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</si>
  <si>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</si>
  <si>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</si>
  <si>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</si>
  <si>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</si>
  <si>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</si>
  <si>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</si>
  <si>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</si>
  <si>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</si>
  <si>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</si>
  <si>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VI. TỔNG LỢI NHUẬN KẾ TOÁN TRƯỚC THUẾ 
PROFIT BEFORE TAX (30=23+24)</t>
  </si>
  <si>
    <t>VIII. LỢI NHUẬN KẾ TOÁN SAU THUẾ TNDN 
PROFIT AFTER TAX (41=30-40)</t>
  </si>
  <si>
    <t>Fund name:</t>
  </si>
  <si>
    <t>2287</t>
  </si>
  <si>
    <t>2288</t>
  </si>
  <si>
    <t>_____________________________</t>
  </si>
  <si>
    <t>_______________________________________</t>
  </si>
  <si>
    <t>_____________________</t>
  </si>
  <si>
    <t>____________________________________</t>
  </si>
  <si>
    <t>________________________</t>
  </si>
  <si>
    <t>__________________________________</t>
  </si>
  <si>
    <t>______________________________________</t>
  </si>
  <si>
    <t>_______________________________</t>
  </si>
  <si>
    <t>______________________</t>
  </si>
  <si>
    <t>_________________________________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</si>
  <si>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</si>
  <si>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</si>
  <si>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</si>
  <si>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</si>
  <si>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</si>
  <si>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</si>
  <si>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</si>
  <si>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</si>
  <si>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</si>
  <si>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</si>
  <si>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</si>
  <si>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</si>
  <si>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</si>
  <si>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</si>
  <si>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</si>
  <si>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</si>
  <si>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</si>
  <si>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</si>
  <si>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</si>
  <si>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</si>
  <si>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</si>
  <si>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</si>
  <si>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</si>
  <si>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</si>
  <si>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</si>
  <si>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</si>
  <si>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</si>
  <si>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</si>
  <si>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</si>
  <si>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</si>
  <si>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</si>
  <si>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</si>
  <si>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</si>
  <si>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</si>
  <si>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</si>
  <si>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</si>
  <si>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</si>
  <si>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</si>
  <si>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</si>
  <si>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</si>
  <si>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</si>
  <si>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</si>
  <si>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</si>
  <si>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</si>
  <si>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</si>
  <si>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</si>
  <si>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</si>
  <si>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</si>
  <si>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</si>
  <si>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</si>
  <si>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</si>
  <si>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</si>
  <si>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Fund Management Company</t>
  </si>
  <si>
    <t>THỐNG KÊ PHÍ GIAO DỊCH /REPORT ON BROKER FEE</t>
  </si>
  <si>
    <t>Số thứ tự
No.</t>
  </si>
  <si>
    <t>Tên (mã) các công ty chứng khoán (có giá trị giao dịch vượt quá 5% tổng giá trị giao dịch kỳ báo cáo)
Name (code) of securities companies (with transaction value exceeding 5% of the Fund’s total transaction value for the year)</t>
  </si>
  <si>
    <t>Quan hệ với công ty quản lý quỹ
Relationship with the Fund Management Company</t>
  </si>
  <si>
    <t>Tỷ lệ giao dịch của quỹ/công ty tại từng công ty chứng khoán</t>
  </si>
  <si>
    <t>Giá trị giao dịch trong kỳ báo cáo của quỹ
Fund’s transaction value for the year with each securities company</t>
  </si>
  <si>
    <t xml:space="preserve">Tổng giá trị giao dịch trong kỳ báo cáo của quỹ
Fund’s total transaction value for the year
</t>
  </si>
  <si>
    <t>Tỷ lệ giao dịch của quỹ qua công ty chứng khoán trong kỳ báo cáo
Percentage of the Fund’s total transaction value for the year</t>
  </si>
  <si>
    <t>(1)</t>
  </si>
  <si>
    <t>(2)</t>
  </si>
  <si>
    <t>(3)</t>
  </si>
  <si>
    <t>(4)</t>
  </si>
  <si>
    <t>(5)</t>
  </si>
  <si>
    <t>(6) = (4)/(5)%</t>
  </si>
  <si>
    <t>(7)</t>
  </si>
  <si>
    <t>(8)</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</si>
  <si>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</si>
  <si>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</si>
  <si>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</si>
  <si>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</si>
  <si>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</si>
  <si>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Quỹ Đầu Tư Cổ phiếu Tăng trưởng VCBF</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</si>
  <si>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</si>
  <si>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</si>
  <si>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Giá dịch vụ giao dịch bình quân
Average transaction fee rate</t>
  </si>
  <si>
    <t>Giá dịch vụ giao dịch bình quân trên thị trường
Market average transaction fee rate</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</si>
  <si>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</si>
  <si>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</si>
  <si>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Mẫu số B03 - QM. Mẫu báo cáo thay đổi giá trị tài sản ròng, giao dịch chứng chỉ quỹ
Template B03 - QM. Report on change of Net Asset Value, trading of Fund Certificate</t>
  </si>
  <si>
    <t>(Ban hành kèm theo Thông tư 198/2012/TT-BTC ngày 15 tháng 11 năm 2012 về chế độ kế toán áp dụng đối với quỹ mở)
(Issued in association with Circular 198/2012/TT-BTC dated 15 Nov 2012 on the Accounting Policies for Open-Ended Fund)</t>
  </si>
  <si>
    <t xml:space="preserve">Mẫu số B04 - QM. Mẫu báo cáo danh mục đầu tư
Template B04 - QM. Statement of investment portfolio </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</si>
  <si>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</si>
  <si>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</si>
  <si>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</si>
  <si>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</si>
  <si>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Giao dịch chứng khoán không niêm yết bao gồm cổ phiếu chưa niêm yết, trái phiếu chưa niêm yết, chứng chỉ tiền gửi và giao dịch ngoài sàn.
Unlisted securities trading includes unlisted equities, unlisted bonds. certificates of deposits and trade off exchange.</t>
  </si>
  <si>
    <t>Mẫu số B05 - QM. Báo cáo lưu chuyển tiền tệ
Template B05 - QM. Cash flow statement</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</si>
  <si>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</si>
  <si>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</si>
  <si>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</si>
  <si>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</si>
  <si>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</si>
  <si>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</si>
  <si>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</si>
  <si>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</si>
  <si>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</si>
  <si>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</si>
  <si>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</si>
  <si>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</si>
  <si>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</si>
  <si>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</si>
  <si>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</si>
  <si>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</si>
  <si>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</si>
  <si>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</si>
  <si>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</si>
  <si>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</si>
  <si>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</si>
  <si>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BVH</t>
  </si>
  <si>
    <t>2246.2</t>
  </si>
  <si>
    <t>3</t>
  </si>
  <si>
    <t>BWE</t>
  </si>
  <si>
    <t>2246.3</t>
  </si>
  <si>
    <t>4</t>
  </si>
  <si>
    <t>CTD</t>
  </si>
  <si>
    <t>2246.4</t>
  </si>
  <si>
    <t>5</t>
  </si>
  <si>
    <t>DBD</t>
  </si>
  <si>
    <t>2246.5</t>
  </si>
  <si>
    <t>6</t>
  </si>
  <si>
    <t>DGW</t>
  </si>
  <si>
    <t>2246.6</t>
  </si>
  <si>
    <t>7</t>
  </si>
  <si>
    <t>FPT</t>
  </si>
  <si>
    <t>2246.7</t>
  </si>
  <si>
    <t>8</t>
  </si>
  <si>
    <t>GMD</t>
  </si>
  <si>
    <t>2246.8</t>
  </si>
  <si>
    <t>9</t>
  </si>
  <si>
    <t>HAX</t>
  </si>
  <si>
    <t>2246.9</t>
  </si>
  <si>
    <t>10</t>
  </si>
  <si>
    <t>HCM</t>
  </si>
  <si>
    <t>2246.10</t>
  </si>
  <si>
    <t>11</t>
  </si>
  <si>
    <t>HPG</t>
  </si>
  <si>
    <t>2246.11</t>
  </si>
  <si>
    <t>12</t>
  </si>
  <si>
    <t>LHG</t>
  </si>
  <si>
    <t>2246.12</t>
  </si>
  <si>
    <t>13</t>
  </si>
  <si>
    <t>MBB</t>
  </si>
  <si>
    <t>2246.13</t>
  </si>
  <si>
    <t>14</t>
  </si>
  <si>
    <t>MCM</t>
  </si>
  <si>
    <t>2246.14</t>
  </si>
  <si>
    <t>15</t>
  </si>
  <si>
    <t>MIG</t>
  </si>
  <si>
    <t>2246.15</t>
  </si>
  <si>
    <t>16</t>
  </si>
  <si>
    <t>MSB</t>
  </si>
  <si>
    <t>2246.16</t>
  </si>
  <si>
    <t>17</t>
  </si>
  <si>
    <t>MSH</t>
  </si>
  <si>
    <t>2246.17</t>
  </si>
  <si>
    <t>18</t>
  </si>
  <si>
    <t>MWG</t>
  </si>
  <si>
    <t>2246.18</t>
  </si>
  <si>
    <t>19</t>
  </si>
  <si>
    <t>NLG</t>
  </si>
  <si>
    <t>2246.19</t>
  </si>
  <si>
    <t>20</t>
  </si>
  <si>
    <t>NTC</t>
  </si>
  <si>
    <t>2246.20</t>
  </si>
  <si>
    <t>21</t>
  </si>
  <si>
    <t>PNJ</t>
  </si>
  <si>
    <t>2246.21</t>
  </si>
  <si>
    <t>22</t>
  </si>
  <si>
    <t>QNS</t>
  </si>
  <si>
    <t>2246.22</t>
  </si>
  <si>
    <t>23</t>
  </si>
  <si>
    <t>SCS</t>
  </si>
  <si>
    <t>2246.23</t>
  </si>
  <si>
    <t>24</t>
  </si>
  <si>
    <t>STB</t>
  </si>
  <si>
    <t>2246.24</t>
  </si>
  <si>
    <t>25</t>
  </si>
  <si>
    <t>TDM</t>
  </si>
  <si>
    <t>2246.25</t>
  </si>
  <si>
    <t>26</t>
  </si>
  <si>
    <t>THG</t>
  </si>
  <si>
    <t>2246.26</t>
  </si>
  <si>
    <t>27</t>
  </si>
  <si>
    <t>TLG</t>
  </si>
  <si>
    <t>2246.27</t>
  </si>
  <si>
    <t>28</t>
  </si>
  <si>
    <t>VTP</t>
  </si>
  <si>
    <t>2246.28</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</si>
  <si>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</si>
  <si>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</si>
  <si>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</si>
  <si>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</si>
  <si>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</si>
  <si>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</si>
  <si>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</si>
  <si>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</si>
  <si>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</si>
  <si>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</si>
  <si>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</si>
  <si>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</si>
  <si>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</si>
  <si>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</si>
  <si>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</si>
  <si>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</si>
  <si>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</si>
  <si>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</si>
  <si>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</si>
  <si>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</si>
  <si>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</si>
  <si>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</si>
  <si>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</si>
  <si>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</si>
  <si>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1.1</t>
  </si>
  <si>
    <t>THU DAU MOT WATER JSC</t>
  </si>
  <si>
    <t>2253.1.1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</si>
  <si>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</si>
  <si>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</si>
  <si>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</si>
  <si>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</si>
  <si>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</si>
  <si>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</si>
  <si>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</si>
  <si>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</si>
  <si>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</si>
  <si>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</si>
  <si>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</si>
  <si>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</si>
  <si>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</si>
  <si>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</si>
  <si>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</si>
  <si>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</si>
  <si>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</si>
  <si>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</si>
  <si>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</si>
  <si>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</si>
  <si>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</si>
  <si>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</si>
  <si>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</si>
  <si>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</si>
  <si>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</si>
  <si>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</si>
  <si>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</si>
  <si>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</si>
  <si>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</si>
  <si>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</si>
  <si>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</si>
  <si>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</si>
  <si>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</si>
  <si>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</si>
  <si>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</si>
  <si>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</si>
  <si>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</si>
  <si>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</si>
  <si>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</si>
  <si>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</si>
  <si>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</si>
  <si>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</si>
  <si>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</si>
  <si>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</si>
  <si>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</si>
  <si>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</si>
  <si>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</si>
  <si>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</si>
  <si>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</si>
  <si>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</si>
  <si>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</si>
  <si>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</si>
  <si>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</si>
  <si>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</si>
  <si>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</si>
  <si>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</si>
  <si>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I</t>
  </si>
  <si>
    <t>CỔ PHIẾU NIÊM YẾT, ĐĂNG KÝ GIAO DỊCH, CHỨNG CHỈ QUỸ NIÊM YẾT
SHARES LISTED, SHARES REGISTERED FOR TRADING, LISTED FUND CERTIFICATES</t>
  </si>
  <si>
    <t>4030</t>
  </si>
  <si>
    <t>...</t>
  </si>
  <si>
    <t>...</t>
  </si>
  <si>
    <t>...</t>
  </si>
  <si>
    <t>...</t>
  </si>
  <si>
    <t>...</t>
  </si>
  <si>
    <t>...</t>
  </si>
  <si>
    <t>...</t>
  </si>
  <si>
    <t>1</t>
  </si>
  <si>
    <t>ACB</t>
  </si>
  <si>
    <t>4030.1</t>
  </si>
  <si>
    <t>2</t>
  </si>
  <si>
    <t>BVH</t>
  </si>
  <si>
    <t>4030.2</t>
  </si>
  <si>
    <t>3</t>
  </si>
  <si>
    <t>BWE</t>
  </si>
  <si>
    <t>4030.3</t>
  </si>
  <si>
    <t>4</t>
  </si>
  <si>
    <t>CTD</t>
  </si>
  <si>
    <t>4030.4</t>
  </si>
  <si>
    <t>5</t>
  </si>
  <si>
    <t>DBD</t>
  </si>
  <si>
    <t>4030.5</t>
  </si>
  <si>
    <t>6</t>
  </si>
  <si>
    <t>DGW</t>
  </si>
  <si>
    <t>4030.6</t>
  </si>
  <si>
    <t>7</t>
  </si>
  <si>
    <t>FPT</t>
  </si>
  <si>
    <t>4030.7</t>
  </si>
  <si>
    <t>8</t>
  </si>
  <si>
    <t>GMD</t>
  </si>
  <si>
    <t>4030.8</t>
  </si>
  <si>
    <t>9</t>
  </si>
  <si>
    <t>HAX</t>
  </si>
  <si>
    <t>4030.9</t>
  </si>
  <si>
    <t>10</t>
  </si>
  <si>
    <t>HCM</t>
  </si>
  <si>
    <t>4030.10</t>
  </si>
  <si>
    <t>11</t>
  </si>
  <si>
    <t>HPG</t>
  </si>
  <si>
    <t>4030.11</t>
  </si>
  <si>
    <t>12</t>
  </si>
  <si>
    <t>LHG</t>
  </si>
  <si>
    <t>4030.12</t>
  </si>
  <si>
    <t>13</t>
  </si>
  <si>
    <t>MBB</t>
  </si>
  <si>
    <t>4030.13</t>
  </si>
  <si>
    <t>14</t>
  </si>
  <si>
    <t>MCM</t>
  </si>
  <si>
    <t>4030.14</t>
  </si>
  <si>
    <t>15</t>
  </si>
  <si>
    <t>MIG</t>
  </si>
  <si>
    <t>4030.15</t>
  </si>
  <si>
    <t>16</t>
  </si>
  <si>
    <t>MSB</t>
  </si>
  <si>
    <t>4030.16</t>
  </si>
  <si>
    <t>17</t>
  </si>
  <si>
    <t>MSH</t>
  </si>
  <si>
    <t>4030.17</t>
  </si>
  <si>
    <t>18</t>
  </si>
  <si>
    <t>MWG</t>
  </si>
  <si>
    <t>4030.18</t>
  </si>
  <si>
    <t>19</t>
  </si>
  <si>
    <t>NLG</t>
  </si>
  <si>
    <t>4030.19</t>
  </si>
  <si>
    <t>20</t>
  </si>
  <si>
    <t>NTC</t>
  </si>
  <si>
    <t>4030.20</t>
  </si>
  <si>
    <t>21</t>
  </si>
  <si>
    <t>PNJ</t>
  </si>
  <si>
    <t>4030.21</t>
  </si>
  <si>
    <t>22</t>
  </si>
  <si>
    <t>QNS</t>
  </si>
  <si>
    <t>4030.22</t>
  </si>
  <si>
    <t>23</t>
  </si>
  <si>
    <t>SCS</t>
  </si>
  <si>
    <t>4030.23</t>
  </si>
  <si>
    <t>24</t>
  </si>
  <si>
    <t>STB</t>
  </si>
  <si>
    <t>4030.24</t>
  </si>
  <si>
    <t>25</t>
  </si>
  <si>
    <t>TDM</t>
  </si>
  <si>
    <t>4030.25</t>
  </si>
  <si>
    <t>26</t>
  </si>
  <si>
    <t>THG</t>
  </si>
  <si>
    <t>4030.26</t>
  </si>
  <si>
    <t>27</t>
  </si>
  <si>
    <t>TLG</t>
  </si>
  <si>
    <t>4030.27</t>
  </si>
  <si>
    <t>28</t>
  </si>
  <si>
    <t>VTP</t>
  </si>
  <si>
    <t>4030.28</t>
  </si>
  <si>
    <t>TỔNG
TOTAL</t>
  </si>
  <si>
    <t>4031</t>
  </si>
  <si>
    <t>II</t>
  </si>
  <si>
    <t>CỔ PHIẾU CHƯA NIÊM YẾT, ĐĂNG KÝ GIAO DỊCH, CHỨNG CHỈ QUỸ KHÔNG NIÊM YẾT
SHARES UNLISTED, UNREGISTERED FOR TRADING, UNLISTED FUND CERTIFICATES</t>
  </si>
  <si>
    <t>4032</t>
  </si>
  <si>
    <t>TỔNG
TOTAL</t>
  </si>
  <si>
    <t>4033</t>
  </si>
  <si>
    <t>TỔNG CÁC LOẠI CỔ PHIẾU, CHỨNG CHỈ QUỸ
 TOTAL SHARES, FUND CERTIFICATES</t>
  </si>
  <si>
    <t>4034</t>
  </si>
  <si>
    <t>III</t>
  </si>
  <si>
    <t>TRÁI PHIẾU
BONDS</t>
  </si>
  <si>
    <t>4035</t>
  </si>
  <si>
    <t>...</t>
  </si>
  <si>
    <t>...</t>
  </si>
  <si>
    <t>...</t>
  </si>
  <si>
    <t>...</t>
  </si>
  <si>
    <t>...</t>
  </si>
  <si>
    <t>...</t>
  </si>
  <si>
    <t>...</t>
  </si>
  <si>
    <t>1</t>
  </si>
  <si>
    <t>Trái phiếu niêm yết
Listed bonds</t>
  </si>
  <si>
    <t>4035.1</t>
  </si>
  <si>
    <t>2</t>
  </si>
  <si>
    <t>Trái phiếu không niêm yết 
Unlisted bonds</t>
  </si>
  <si>
    <t>4035.2</t>
  </si>
  <si>
    <t>TỔNG
TOTAL</t>
  </si>
  <si>
    <t>4036</t>
  </si>
  <si>
    <t>IV</t>
  </si>
  <si>
    <t>CÁC LOẠI CHỨNG KHOÁN KHÁC
OTHER SECURITIES</t>
  </si>
  <si>
    <t>4037</t>
  </si>
  <si>
    <t>...</t>
  </si>
  <si>
    <t>...</t>
  </si>
  <si>
    <t>...</t>
  </si>
  <si>
    <t>...</t>
  </si>
  <si>
    <t>...</t>
  </si>
  <si>
    <t>...</t>
  </si>
  <si>
    <t>...</t>
  </si>
  <si>
    <t>1</t>
  </si>
  <si>
    <t>Quyền mua 
Rights</t>
  </si>
  <si>
    <t>4037.1</t>
  </si>
  <si>
    <t>1.1</t>
  </si>
  <si>
    <t>THU DAU MOT WATER JSC</t>
  </si>
  <si>
    <t>4037.1.1</t>
  </si>
  <si>
    <t>2</t>
  </si>
  <si>
    <t>Chi tiết loại hợp đồng phái sinh(*)
Index future contracts</t>
  </si>
  <si>
    <t>4037.2</t>
  </si>
  <si>
    <t>TỔNG
	TOTAL</t>
  </si>
  <si>
    <t>4038</t>
  </si>
  <si>
    <t>TỔNG CÁC LOẠI CHỨNG KHOÁN
TOTAL TYPES OF SECURITIES</t>
  </si>
  <si>
    <t>4039</t>
  </si>
  <si>
    <t>V</t>
  </si>
  <si>
    <t>CÁC TÀI SẢN KHÁC
OTHER ASSETS</t>
  </si>
  <si>
    <t>4040</t>
  </si>
  <si>
    <t>...</t>
  </si>
  <si>
    <t>...</t>
  </si>
  <si>
    <t>...</t>
  </si>
  <si>
    <t>...</t>
  </si>
  <si>
    <t>...</t>
  </si>
  <si>
    <t>...</t>
  </si>
  <si>
    <t>...</t>
  </si>
  <si>
    <t>1</t>
  </si>
  <si>
    <t>Cổ tức được nhận
Dividend receivables</t>
  </si>
  <si>
    <t>4040.1</t>
  </si>
  <si>
    <t>2</t>
  </si>
  <si>
    <t>Lãi trái phiếu được nhận
Coupon receivables</t>
  </si>
  <si>
    <t>4040.2</t>
  </si>
  <si>
    <t>3</t>
  </si>
  <si>
    <t>Lãi tiền gửi và chứng chỉ tiền gửi được nhận
Interest receivables from bank deposits and certificates of deposit</t>
  </si>
  <si>
    <t>4040.3</t>
  </si>
  <si>
    <t>4</t>
  </si>
  <si>
    <t>Tiền bán chứng khoán chờ thu
Outstanding Settlement of sales transactions</t>
  </si>
  <si>
    <t>4040.4</t>
  </si>
  <si>
    <t>5</t>
  </si>
  <si>
    <t>Phải thu cho khoản cổ phiếu hạn chế chờ mua
Receivable from AP/Investors on securities on hold of buying</t>
  </si>
  <si>
    <t>4040.5</t>
  </si>
  <si>
    <t>6</t>
  </si>
  <si>
    <t>Phải thu khác
Other receivables</t>
  </si>
  <si>
    <t>4040.6</t>
  </si>
  <si>
    <t>7</t>
  </si>
  <si>
    <t>Tài sản khác
Other assets</t>
  </si>
  <si>
    <t>4040.7</t>
  </si>
  <si>
    <t>TỔNG
TOTAL</t>
  </si>
  <si>
    <t>4041</t>
  </si>
  <si>
    <t>VI</t>
  </si>
  <si>
    <t>TIỀN
CASH</t>
  </si>
  <si>
    <t>4042</t>
  </si>
  <si>
    <t>1</t>
  </si>
  <si>
    <t>Tiền gửi Ngân hàng
Cash at bank</t>
  </si>
  <si>
    <t>4043</t>
  </si>
  <si>
    <t>...</t>
  </si>
  <si>
    <t>...</t>
  </si>
  <si>
    <t>...</t>
  </si>
  <si>
    <t>...</t>
  </si>
  <si>
    <t>...</t>
  </si>
  <si>
    <t>...</t>
  </si>
  <si>
    <t>...</t>
  </si>
  <si>
    <t>1.1</t>
  </si>
  <si>
    <t>Tiền gửi ngân hàng
Cash at Bank</t>
  </si>
  <si>
    <t>4043.1</t>
  </si>
  <si>
    <t>1.2</t>
  </si>
  <si>
    <t>Các khoản tương đương tiền
Cash Equivalents</t>
  </si>
  <si>
    <t>4043.2</t>
  </si>
  <si>
    <t>1.3</t>
  </si>
  <si>
    <t>Tiền gửi có kỳ hạn trên 3 tháng
Deposits with term over three (03) months</t>
  </si>
  <si>
    <t>4043.3</t>
  </si>
  <si>
    <t>2</t>
  </si>
  <si>
    <t>Công cụ thị trường tiền tệ
Money market instruments</t>
  </si>
  <si>
    <t>4044</t>
  </si>
  <si>
    <t>...</t>
  </si>
  <si>
    <t>...</t>
  </si>
  <si>
    <t>...</t>
  </si>
  <si>
    <t>...</t>
  </si>
  <si>
    <t>...</t>
  </si>
  <si>
    <t>...</t>
  </si>
  <si>
    <t>...</t>
  </si>
  <si>
    <t>3</t>
  </si>
  <si>
    <t>Công cụ chuyển nhượng…
Transferable instruments…</t>
  </si>
  <si>
    <t>4045</t>
  </si>
  <si>
    <t>...</t>
  </si>
  <si>
    <t>...</t>
  </si>
  <si>
    <t>...</t>
  </si>
  <si>
    <t>...</t>
  </si>
  <si>
    <t>...</t>
  </si>
  <si>
    <t>...</t>
  </si>
  <si>
    <t>...</t>
  </si>
  <si>
    <t>TỔNG
TOTAL</t>
  </si>
  <si>
    <t>4046</t>
  </si>
  <si>
    <t>VII</t>
  </si>
  <si>
    <t>Tổng giá trị danh mục 
Total value of portfolio</t>
  </si>
  <si>
    <t>4047</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</si>
  <si>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</si>
  <si>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</si>
  <si>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</si>
  <si>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</si>
  <si>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</si>
  <si>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</si>
  <si>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</si>
  <si>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</si>
  <si>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</si>
  <si>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</si>
  <si>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</si>
  <si>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</si>
  <si>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</si>
  <si>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</si>
  <si>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</si>
  <si>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</si>
  <si>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</si>
  <si>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</si>
  <si>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</si>
  <si>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</si>
  <si>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</si>
  <si>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</si>
  <si>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</si>
  <si>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</si>
  <si>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</si>
  <si>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</si>
  <si>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</si>
  <si>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</si>
  <si>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</si>
  <si>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</si>
  <si>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</si>
  <si>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</si>
  <si>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</si>
  <si>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</si>
  <si>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</si>
  <si>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</si>
  <si>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</si>
  <si>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</si>
  <si>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</si>
  <si>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</si>
  <si>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</si>
  <si>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</si>
  <si>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</si>
  <si>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</si>
  <si>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</si>
  <si>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</si>
  <si>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</si>
  <si>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</si>
  <si>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</si>
  <si>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</si>
  <si>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</si>
  <si>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</si>
  <si>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</si>
  <si>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</si>
  <si>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</si>
  <si>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</si>
  <si>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</si>
  <si>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</si>
  <si>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</si>
  <si>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</si>
  <si>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</si>
  <si>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</si>
  <si>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</si>
  <si>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</si>
  <si>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</si>
  <si>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</si>
  <si>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</si>
  <si>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</si>
  <si>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</si>
  <si>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</si>
  <si>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</si>
  <si>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</si>
  <si>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</si>
  <si>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</si>
  <si>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</si>
  <si>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</si>
  <si>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</si>
  <si>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</si>
  <si>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</si>
  <si>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</si>
  <si>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</si>
  <si>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</si>
  <si>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</si>
  <si>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</si>
  <si>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</si>
  <si>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</si>
  <si>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</si>
  <si>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</si>
  <si>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</si>
  <si>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</si>
  <si>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</si>
  <si>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</si>
  <si>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</si>
  <si>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</si>
  <si>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</si>
  <si>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</si>
  <si>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</si>
  <si>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</si>
  <si>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</si>
  <si>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</si>
  <si>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</si>
  <si>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</si>
  <si>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</si>
  <si>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</si>
  <si>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</si>
  <si>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</si>
  <si>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</si>
  <si>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</si>
  <si>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</si>
  <si>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</si>
  <si>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</si>
  <si>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</si>
  <si>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</si>
  <si>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</si>
  <si>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</si>
  <si>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</si>
  <si>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</si>
  <si>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</si>
  <si>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</si>
  <si>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</si>
  <si>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</si>
  <si>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</si>
  <si>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</si>
  <si>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</si>
  <si>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</si>
  <si>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</si>
  <si>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</si>
  <si>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</si>
  <si>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</si>
  <si>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</si>
  <si>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</si>
  <si>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</si>
  <si>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</si>
  <si>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</si>
  <si>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</si>
  <si>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</si>
  <si>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</si>
  <si>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</si>
  <si>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</si>
  <si>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</si>
  <si>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</si>
  <si>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</si>
  <si>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</si>
  <si>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</si>
  <si>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</si>
  <si>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</si>
  <si>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</si>
  <si>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</si>
  <si>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</si>
  <si>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</si>
  <si>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</si>
  <si>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</si>
  <si>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</si>
  <si>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</si>
  <si>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</si>
  <si>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</si>
  <si>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</si>
  <si>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</si>
  <si>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</si>
  <si>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</si>
  <si>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</si>
  <si>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</si>
  <si>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</si>
  <si>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</si>
  <si>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</si>
  <si>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</si>
  <si>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</si>
  <si>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</si>
  <si>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</si>
  <si>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</si>
  <si>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</si>
  <si>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</si>
  <si>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</si>
  <si>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</si>
  <si>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</si>
  <si>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</si>
  <si>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</si>
  <si>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</si>
  <si>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</si>
  <si>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</si>
  <si>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</si>
  <si>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</si>
  <si>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</si>
  <si>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</si>
  <si>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</si>
  <si>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</si>
  <si>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</si>
  <si>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</si>
  <si>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</si>
  <si>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</si>
  <si>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</si>
  <si>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</si>
  <si>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</si>
  <si>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</si>
  <si>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</si>
  <si>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</si>
  <si>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</si>
  <si>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</si>
  <si>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</si>
  <si>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</si>
  <si>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</si>
  <si>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</si>
  <si>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</si>
  <si>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</si>
  <si>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</si>
  <si>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</si>
  <si>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</si>
  <si>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</si>
  <si>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</si>
  <si>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</si>
  <si>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</si>
  <si>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</si>
  <si>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</si>
  <si>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</si>
  <si>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</si>
  <si>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</si>
  <si>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</si>
  <si>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</si>
  <si>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</si>
  <si>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</si>
  <si>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</si>
  <si>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</si>
  <si>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</si>
  <si>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</si>
  <si>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</si>
  <si>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</si>
  <si>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</si>
  <si>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</si>
  <si>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</si>
  <si>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</si>
  <si>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</si>
  <si>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</si>
  <si>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</si>
  <si>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</si>
  <si>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</si>
  <si>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</si>
  <si>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</si>
  <si>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</si>
  <si>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</si>
  <si>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</si>
  <si>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</si>
  <si>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</si>
  <si>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</si>
  <si>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</si>
  <si>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</si>
  <si>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</si>
  <si>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</si>
  <si>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</si>
  <si>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</si>
  <si>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</si>
  <si>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</si>
  <si>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</si>
  <si>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</si>
  <si>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</si>
  <si>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</si>
  <si>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</si>
  <si>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</si>
  <si>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</si>
  <si>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</si>
  <si>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</si>
  <si>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</si>
  <si>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</si>
  <si>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</si>
  <si>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</si>
  <si>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</si>
  <si>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</si>
  <si>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</si>
  <si>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</si>
  <si>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</si>
  <si>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</si>
  <si>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</si>
  <si>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</si>
  <si>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</si>
  <si>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</si>
  <si>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</si>
  <si>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</si>
  <si>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</si>
  <si>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</si>
  <si>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</si>
  <si>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</si>
  <si>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</si>
  <si>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</si>
  <si>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</si>
  <si>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</si>
  <si>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</si>
  <si>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</si>
  <si>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</si>
  <si>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</si>
  <si>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</si>
  <si>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</si>
  <si>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</si>
  <si>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</si>
  <si>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</si>
  <si>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</si>
  <si>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</si>
  <si>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</si>
  <si>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</si>
  <si>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</si>
  <si>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</si>
  <si>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</si>
  <si>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</si>
  <si>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</si>
  <si>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</si>
  <si>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</si>
  <si>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</si>
  <si>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</si>
  <si>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</si>
  <si>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</si>
  <si>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</si>
  <si>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</si>
  <si>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</si>
  <si>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</si>
  <si>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</si>
  <si>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</si>
  <si>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</si>
  <si>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</si>
  <si>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</si>
  <si>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</si>
  <si>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</si>
  <si>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</si>
  <si>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</si>
  <si>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</si>
  <si>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</si>
  <si>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</si>
  <si>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</si>
  <si>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</si>
  <si>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</si>
  <si>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</si>
  <si>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</si>
  <si>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</si>
  <si>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</si>
  <si>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</si>
  <si>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</si>
  <si>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</si>
  <si>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</si>
  <si>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</si>
  <si>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</si>
  <si>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</si>
  <si>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</si>
  <si>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</si>
  <si>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</si>
  <si>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</si>
  <si>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</si>
  <si>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</si>
  <si>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</si>
  <si>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</si>
  <si>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</si>
  <si>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</si>
  <si>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</si>
  <si>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</si>
  <si>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</si>
  <si>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</si>
  <si>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</si>
  <si>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</si>
  <si>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</si>
  <si>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</si>
  <si>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</si>
  <si>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</si>
  <si>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</si>
  <si>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</si>
  <si>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</si>
  <si>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</si>
  <si>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</si>
  <si>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</si>
  <si>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</si>
  <si>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</si>
  <si>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</si>
  <si>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</si>
  <si>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</si>
  <si>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
  </si>
  <si>
    <t>...</t>
  </si>
  <si>
    <t>...</t>
  </si>
  <si>
    <t>...</t>
  </si>
  <si>
    <t>...</t>
  </si>
  <si>
    <t>...</t>
  </si>
  <si>
    <t>...</t>
  </si>
  <si>
    <t>...</t>
  </si>
  <si>
    <t>1</t>
  </si>
  <si>
    <t>Giao dịch chứng khoán không niêm yết 
Unlisted securities trading</t>
  </si>
  <si>
    <t>Không/No</t>
  </si>
  <si>
    <t>2</t>
  </si>
  <si>
    <t>HO CHI MINH CITY SECURITIES CORPORATION</t>
  </si>
  <si>
    <t>Không/No</t>
  </si>
  <si>
    <t>0.00% - 0.45%</t>
  </si>
  <si>
    <t>3</t>
  </si>
  <si>
    <t>MAYBANK KIM ENG SECURITIES JSC</t>
  </si>
  <si>
    <t>Không/No</t>
  </si>
  <si>
    <t>0.00% - 0.45%</t>
  </si>
  <si>
    <t>4</t>
  </si>
  <si>
    <t>MB SECURITIES JOINT STOCK COMPANY</t>
  </si>
  <si>
    <t>Không/No</t>
  </si>
  <si>
    <t>0.00% - 0.45%</t>
  </si>
  <si>
    <t>5</t>
  </si>
  <si>
    <t>RONG VIET SECURITIES CORPORATION</t>
  </si>
  <si>
    <t>Không/No</t>
  </si>
  <si>
    <t>0.00% - 0.45%</t>
  </si>
  <si>
    <t>6</t>
  </si>
  <si>
    <t>SSI VIETNAM</t>
  </si>
  <si>
    <t>Không/No</t>
  </si>
  <si>
    <t>0.00% - 0.45%</t>
  </si>
  <si>
    <t>7</t>
  </si>
  <si>
    <t>Không/No</t>
  </si>
  <si>
    <t>0.00% - 0.45%</t>
  </si>
  <si>
    <t>VIETCOMBANK SECURITIES</t>
  </si>
  <si>
    <t>0.00% - 0.45%</t>
  </si>
  <si>
    <t>Tổng/Total</t>
  </si>
  <si>
    <t>Tại ngày 31 tháng 12 năm 2023
/ As at 31 Dec 2023</t>
  </si>
  <si>
    <t>Năm 2023
/ Year 2023</t>
  </si>
  <si>
    <t>Công ty TNHH quản lý quỹ đầu tư chứng khoán Vietcombank</t>
  </si>
  <si>
    <t>Vietcombank Fund Management Company Limited</t>
  </si>
  <si>
    <t>Ngân hàng TNHH Một thành viên Standard Chartered (Việt Nam)</t>
  </si>
  <si>
    <t>Standard Chartered Bank (Vietnam) Limited</t>
  </si>
  <si>
    <t>Vũ Quang Phan</t>
  </si>
  <si>
    <t>Bùi Sỹ Tân</t>
  </si>
  <si>
    <t>Phó Tổng Giám Đốc</t>
  </si>
  <si>
    <t>Ngày 31 tháng 12 năm 2023
 As at 31 Dec 2023</t>
  </si>
  <si>
    <t>Ngày 31 tháng 12 năm 2022
 As at 31 Dec 2022</t>
  </si>
  <si>
    <t>Năm 2023
Year 2023</t>
  </si>
  <si>
    <t>Năm 2022
Year 2022</t>
  </si>
  <si>
    <t>Vũ Thị Thanh Mai</t>
  </si>
  <si>
    <t>Lê Vân</t>
  </si>
  <si>
    <t>Chuyên viên Quản trị Danh mục đầu tư</t>
  </si>
  <si>
    <t>Trưởng phòng Dịch vụ Quỹ và Danh mục</t>
  </si>
  <si>
    <t>Vietcap Securities Joint Stock Company</t>
  </si>
  <si>
    <t>Có/Yes</t>
  </si>
  <si>
    <t>VCBF Mid-Cap Growth Fund (VCBF-MGF)</t>
  </si>
  <si>
    <t>Phó phòng Dịch vụ nghiệp vụ Giám sát Quỹ</t>
  </si>
  <si>
    <t>Phó phòng Dịch vụ nghiệp vụ giám sát Quỹ</t>
  </si>
  <si>
    <t>Ngày 15 tháng 03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</si>
</sst>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3"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63"/>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3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89">
    <xf numFmtId="0" fontId="0" fillId="0" borderId="0" xfId="0"/>
    <xf numFmtId="0" fontId="4" fillId="3" borderId="0" xfId="0" applyFont="1" applyFill="1"/>
    <xf numFmtId="0" fontId="7" fillId="3" borderId="0" xfId="0" applyFont="1" applyFill="1"/>
    <xf numFmtId="0" fontId="8" fillId="3" borderId="0" xfId="0" applyFont="1" applyFill="1"/>
    <xf numFmtId="0" fontId="8" fillId="3" borderId="0" xfId="0" applyFont="1" applyFill="1" applyAlignment="1">
      <alignment horizontal="left" vertical="center"/>
    </xf>
    <xf numFmtId="0" fontId="10" fillId="3" borderId="0" xfId="0" applyFont="1" applyFill="1"/>
    <xf numFmtId="0" fontId="10" fillId="3" borderId="0" xfId="0" applyFont="1" applyFill="1" applyAlignment="1">
      <alignment horizontal="left" vertical="center"/>
    </xf>
    <xf numFmtId="0" fontId="9" fillId="2" borderId="9" xfId="6" applyFont="1" applyFill="1" applyBorder="1" applyAlignment="1">
      <alignment horizontal="center" vertical="center" wrapText="1"/>
    </xf>
    <xf numFmtId="165" fontId="9" fillId="2" borderId="9" xfId="7" applyNumberFormat="1" applyFont="1" applyFill="1" applyBorder="1" applyAlignment="1" applyProtection="1">
      <alignment horizontal="center" vertical="center" wrapText="1"/>
      <protection locked="0"/>
    </xf>
    <xf numFmtId="0" fontId="8" fillId="3" borderId="0" xfId="0" applyFont="1" applyFill="1" applyAlignment="1">
      <alignment vertical="center"/>
    </xf>
    <xf numFmtId="0" fontId="7" fillId="3" borderId="0" xfId="0" applyFont="1" applyFill="1" applyAlignment="1">
      <alignment vertical="center"/>
    </xf>
    <xf numFmtId="0" fontId="9" fillId="2" borderId="9" xfId="0" applyFont="1" applyFill="1" applyBorder="1" applyAlignment="1">
      <alignment horizontal="center" vertical="center"/>
    </xf>
    <xf numFmtId="0" fontId="9" fillId="3" borderId="5" xfId="0" applyFont="1" applyFill="1" applyBorder="1" applyAlignment="1">
      <alignment horizontal="left" vertical="center"/>
    </xf>
    <xf numFmtId="0" fontId="12" fillId="3" borderId="0" xfId="0" applyFont="1" applyFill="1" applyAlignment="1">
      <alignment vertical="center"/>
    </xf>
    <xf numFmtId="0" fontId="10" fillId="3" borderId="0" xfId="1" applyFont="1" applyFill="1" applyAlignment="1">
      <alignment vertical="center"/>
    </xf>
    <xf numFmtId="0" fontId="14" fillId="3" borderId="0" xfId="2" applyFont="1" applyFill="1" applyAlignment="1">
      <alignment horizontal="center" vertical="center"/>
    </xf>
    <xf numFmtId="0" fontId="14" fillId="3" borderId="0" xfId="2" applyFont="1" applyFill="1" applyAlignment="1">
      <alignment vertical="center"/>
    </xf>
    <xf numFmtId="0" fontId="7" fillId="0" borderId="0" xfId="0" applyFont="1" applyAlignment="1">
      <alignment vertical="center"/>
    </xf>
    <xf numFmtId="165" fontId="9" fillId="2" borderId="9" xfId="7" applyNumberFormat="1" applyFont="1" applyFill="1" applyBorder="1" applyAlignment="1" applyProtection="1">
      <alignment horizontal="right" vertical="center" wrapText="1"/>
      <protection locked="0"/>
    </xf>
    <xf numFmtId="0" fontId="14" fillId="0" borderId="0" xfId="0" applyFont="1" applyAlignment="1">
      <alignment vertical="center"/>
    </xf>
    <xf numFmtId="0" fontId="14" fillId="3" borderId="0" xfId="0" applyFont="1" applyFill="1" applyAlignment="1">
      <alignment vertical="center"/>
    </xf>
    <xf numFmtId="0" fontId="13" fillId="3" borderId="0" xfId="0" applyFont="1" applyFill="1" applyAlignment="1">
      <alignment vertical="center"/>
    </xf>
    <xf numFmtId="0" fontId="13" fillId="0" borderId="0" xfId="0" applyFont="1" applyAlignment="1">
      <alignment vertical="center"/>
    </xf>
    <xf numFmtId="0" fontId="14" fillId="3" borderId="5" xfId="0" applyFont="1" applyFill="1" applyBorder="1" applyAlignment="1">
      <alignment vertical="center"/>
    </xf>
    <xf numFmtId="0" fontId="7" fillId="3" borderId="5" xfId="0" applyFont="1" applyFill="1" applyBorder="1" applyAlignment="1">
      <alignment vertical="center"/>
    </xf>
    <xf numFmtId="0" fontId="4" fillId="0" borderId="0" xfId="0" applyFont="1"/>
    <xf numFmtId="0" fontId="14" fillId="2" borderId="9" xfId="0" applyFont="1" applyFill="1" applyBorder="1" applyAlignment="1">
      <alignment horizontal="center" vertical="center" wrapText="1"/>
    </xf>
    <xf numFmtId="0" fontId="9" fillId="3" borderId="5" xfId="1" applyFont="1" applyFill="1" applyBorder="1" applyAlignment="1">
      <alignment vertical="center"/>
    </xf>
    <xf numFmtId="0" fontId="9" fillId="3" borderId="0" xfId="1" applyFont="1" applyFill="1" applyAlignment="1">
      <alignment vertical="center"/>
    </xf>
    <xf numFmtId="0" fontId="8" fillId="3" borderId="0" xfId="1" applyFont="1" applyFill="1" applyAlignment="1">
      <alignment vertical="center"/>
    </xf>
    <xf numFmtId="0" fontId="5" fillId="0" borderId="0" xfId="0" applyFont="1" applyAlignment="1">
      <alignment wrapText="1"/>
    </xf>
    <xf numFmtId="0" fontId="6" fillId="0" borderId="0" xfId="0" applyFont="1" applyAlignment="1">
      <alignment wrapText="1"/>
    </xf>
    <xf numFmtId="0" fontId="6" fillId="0" borderId="0" xfId="0" applyFont="1"/>
    <xf numFmtId="0" fontId="14" fillId="3" borderId="9" xfId="0" applyFont="1" applyFill="1" applyBorder="1" applyAlignment="1">
      <alignment horizontal="center" vertical="center"/>
    </xf>
    <xf numFmtId="0" fontId="5" fillId="0" borderId="0" xfId="0" applyFont="1"/>
    <xf numFmtId="41" fontId="7" fillId="3" borderId="9" xfId="0" applyNumberFormat="1" applyFont="1" applyFill="1" applyBorder="1" applyAlignment="1">
      <alignment horizontal="right" vertical="center" wrapText="1"/>
    </xf>
    <xf numFmtId="0" fontId="7" fillId="3" borderId="9" xfId="0" applyFont="1" applyFill="1" applyBorder="1" applyAlignment="1">
      <alignment horizontal="center" vertical="center"/>
    </xf>
    <xf numFmtId="0" fontId="7" fillId="3" borderId="8" xfId="0" applyFont="1" applyFill="1" applyBorder="1" applyAlignment="1">
      <alignment vertical="center"/>
    </xf>
    <xf numFmtId="0" fontId="9" fillId="3" borderId="9" xfId="0" applyFont="1" applyFill="1" applyBorder="1" applyAlignment="1">
      <alignment horizontal="left" vertical="center" wrapText="1"/>
    </xf>
    <xf numFmtId="49" fontId="9" fillId="3" borderId="9" xfId="0" applyNumberFormat="1" applyFont="1" applyFill="1" applyBorder="1" applyAlignment="1">
      <alignment horizontal="center" vertical="center"/>
    </xf>
    <xf numFmtId="0" fontId="8" fillId="3" borderId="9" xfId="0" applyFont="1" applyFill="1" applyBorder="1" applyAlignment="1">
      <alignment horizontal="left" vertical="center" wrapText="1"/>
    </xf>
    <xf numFmtId="49" fontId="8" fillId="3" borderId="9" xfId="0" applyNumberFormat="1" applyFont="1" applyFill="1" applyBorder="1" applyAlignment="1">
      <alignment horizontal="center" vertical="center"/>
    </xf>
    <xf numFmtId="41" fontId="15" fillId="3" borderId="9" xfId="5" applyNumberFormat="1" applyFont="1" applyFill="1" applyBorder="1" applyAlignment="1" applyProtection="1">
      <alignment horizontal="right" vertical="center" wrapText="1"/>
      <protection locked="0"/>
    </xf>
    <xf numFmtId="0" fontId="7" fillId="3" borderId="0" xfId="0" applyFont="1" applyFill="1" applyAlignment="1">
      <alignment vertical="center" wrapText="1"/>
    </xf>
    <xf numFmtId="41" fontId="7" fillId="3" borderId="0" xfId="0" applyNumberFormat="1" applyFont="1" applyFill="1" applyAlignment="1">
      <alignment horizontal="right" vertical="center" wrapText="1"/>
    </xf>
    <xf numFmtId="0" fontId="14" fillId="3" borderId="9" xfId="0" applyFont="1" applyFill="1" applyBorder="1" applyAlignment="1">
      <alignment vertical="center" wrapText="1"/>
    </xf>
    <xf numFmtId="49" fontId="14" fillId="3" borderId="9" xfId="0" applyNumberFormat="1" applyFont="1" applyFill="1" applyBorder="1" applyAlignment="1">
      <alignment horizontal="center" vertical="center"/>
    </xf>
    <xf numFmtId="0" fontId="14" fillId="3" borderId="9" xfId="0" applyFont="1" applyFill="1" applyBorder="1" applyAlignment="1">
      <alignment vertical="center"/>
    </xf>
    <xf numFmtId="41" fontId="14" fillId="3" borderId="9" xfId="0" applyNumberFormat="1" applyFont="1" applyFill="1" applyBorder="1" applyAlignment="1">
      <alignment horizontal="right" vertical="center" wrapText="1"/>
    </xf>
    <xf numFmtId="0" fontId="7" fillId="3" borderId="9" xfId="0" applyFont="1" applyFill="1" applyBorder="1" applyAlignment="1">
      <alignment vertical="center" wrapText="1"/>
    </xf>
    <xf numFmtId="0" fontId="7" fillId="3" borderId="9" xfId="0" applyFont="1" applyFill="1" applyBorder="1" applyAlignment="1">
      <alignment vertical="center"/>
    </xf>
    <xf numFmtId="0" fontId="7" fillId="3" borderId="9" xfId="0" applyFont="1" applyFill="1" applyBorder="1" applyAlignment="1">
      <alignment horizontal="left" vertical="center" wrapText="1"/>
    </xf>
    <xf numFmtId="0" fontId="7" fillId="3" borderId="9" xfId="0" quotePrefix="1" applyFont="1" applyFill="1" applyBorder="1" applyAlignment="1">
      <alignment vertical="center" wrapText="1"/>
    </xf>
    <xf numFmtId="0" fontId="13" fillId="3" borderId="9" xfId="0" applyFont="1" applyFill="1" applyBorder="1" applyAlignment="1">
      <alignment vertical="center" wrapText="1"/>
    </xf>
    <xf numFmtId="49" fontId="13" fillId="3" borderId="9" xfId="0" applyNumberFormat="1" applyFont="1" applyFill="1" applyBorder="1" applyAlignment="1">
      <alignment horizontal="center" vertical="center"/>
    </xf>
    <xf numFmtId="0" fontId="10" fillId="3" borderId="9" xfId="0" applyFont="1" applyFill="1" applyBorder="1" applyAlignment="1">
      <alignment vertical="center" wrapText="1"/>
    </xf>
    <xf numFmtId="0" fontId="9" fillId="3" borderId="9" xfId="4" applyFont="1" applyFill="1" applyBorder="1" applyAlignment="1">
      <alignment horizontal="left" vertical="center" wrapText="1"/>
    </xf>
    <xf numFmtId="49" fontId="14" fillId="3" borderId="9" xfId="0" applyNumberFormat="1" applyFont="1" applyFill="1" applyBorder="1" applyAlignment="1">
      <alignment horizontal="center" vertical="center" wrapText="1"/>
    </xf>
    <xf numFmtId="0" fontId="8" fillId="3" borderId="9" xfId="4" applyFont="1" applyFill="1" applyBorder="1" applyAlignment="1">
      <alignment horizontal="left" vertical="center" wrapText="1"/>
    </xf>
    <xf numFmtId="49" fontId="7" fillId="3" borderId="9" xfId="0" applyNumberFormat="1" applyFont="1" applyFill="1" applyBorder="1" applyAlignment="1">
      <alignment horizontal="center" vertical="center" wrapText="1"/>
    </xf>
    <xf numFmtId="0" fontId="8" fillId="3" borderId="9" xfId="6" applyFont="1" applyFill="1" applyBorder="1" applyAlignment="1">
      <alignment vertical="center" wrapText="1"/>
    </xf>
    <xf numFmtId="49" fontId="13" fillId="3" borderId="9" xfId="0" applyNumberFormat="1" applyFont="1" applyFill="1" applyBorder="1" applyAlignment="1">
      <alignment horizontal="center" vertical="center" wrapText="1"/>
    </xf>
    <xf numFmtId="0" fontId="10" fillId="3" borderId="9" xfId="4" applyFont="1" applyFill="1" applyBorder="1" applyAlignment="1">
      <alignment horizontal="left" vertical="center" wrapText="1"/>
    </xf>
    <xf numFmtId="0" fontId="10" fillId="3" borderId="9" xfId="6" applyFont="1" applyFill="1" applyBorder="1" applyAlignment="1">
      <alignment vertical="center" wrapText="1"/>
    </xf>
    <xf numFmtId="0" fontId="14" fillId="3" borderId="0" xfId="0" applyFont="1" applyFill="1" applyAlignment="1">
      <alignment vertical="center" wrapText="1"/>
    </xf>
    <xf numFmtId="0" fontId="9" fillId="2" borderId="9" xfId="6" applyFont="1" applyFill="1" applyBorder="1" applyAlignment="1">
      <alignment horizontal="left" vertical="center" wrapText="1"/>
    </xf>
    <xf numFmtId="165" fontId="8" fillId="0" borderId="14" xfId="0" applyNumberFormat="1" applyFont="1" applyBorder="1" applyAlignment="1" applyProtection="1">
      <alignment horizontal="right" vertical="center" wrapText="1"/>
      <protection locked="0"/>
    </xf>
    <xf numFmtId="4" fontId="8" fillId="3" borderId="14" xfId="0" applyNumberFormat="1" applyFont="1" applyFill="1" applyBorder="1" applyAlignment="1" applyProtection="1">
      <alignment horizontal="center" vertical="center" wrapText="1"/>
      <protection locked="0"/>
    </xf>
    <xf numFmtId="4" fontId="8" fillId="3" borderId="14" xfId="0" applyNumberFormat="1" applyFont="1" applyFill="1" applyBorder="1" applyAlignment="1" applyProtection="1">
      <alignment horizontal="left" vertical="center" wrapText="1"/>
      <protection locked="0"/>
    </xf>
    <xf numFmtId="49" fontId="8" fillId="3" borderId="14" xfId="0" applyNumberFormat="1" applyFont="1" applyFill="1" applyBorder="1" applyAlignment="1" applyProtection="1">
      <alignment horizontal="center" vertical="center" wrapText="1"/>
      <protection locked="0"/>
    </xf>
    <xf numFmtId="4" fontId="10" fillId="3" borderId="14" xfId="0" applyNumberFormat="1" applyFont="1" applyFill="1" applyBorder="1" applyAlignment="1" applyProtection="1">
      <alignment horizontal="left" vertical="center" wrapText="1"/>
      <protection locked="0"/>
    </xf>
    <xf numFmtId="49" fontId="10" fillId="3" borderId="14" xfId="0" applyNumberFormat="1" applyFont="1" applyFill="1" applyBorder="1" applyAlignment="1" applyProtection="1">
      <alignment horizontal="center" vertical="center" wrapText="1"/>
      <protection locked="0"/>
    </xf>
    <xf numFmtId="0" fontId="3" fillId="0" borderId="0" xfId="0" applyFont="1"/>
    <xf numFmtId="0" fontId="8" fillId="3" borderId="14"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left" vertical="center" wrapText="1"/>
      <protection locked="0"/>
    </xf>
    <xf numFmtId="166" fontId="8" fillId="3" borderId="14" xfId="0" applyNumberFormat="1" applyFont="1" applyFill="1" applyBorder="1" applyAlignment="1" applyProtection="1">
      <alignment horizontal="right" vertical="center" wrapText="1"/>
      <protection locked="0"/>
    </xf>
    <xf numFmtId="166" fontId="9" fillId="2" borderId="9" xfId="7" applyNumberFormat="1" applyFont="1" applyFill="1" applyBorder="1" applyAlignment="1" applyProtection="1">
      <alignment horizontal="right" vertical="center" wrapText="1"/>
      <protection locked="0"/>
    </xf>
    <xf numFmtId="43" fontId="14" fillId="3" borderId="9" xfId="0" applyNumberFormat="1" applyFont="1" applyFill="1" applyBorder="1" applyAlignment="1">
      <alignment horizontal="right" vertical="center" wrapText="1"/>
    </xf>
    <xf numFmtId="165" fontId="9" fillId="2" borderId="9" xfId="10" applyFont="1" applyFill="1" applyBorder="1" applyAlignment="1" applyProtection="1">
      <alignment horizontal="center" vertical="center" wrapText="1"/>
    </xf>
    <xf numFmtId="0" fontId="16" fillId="3" borderId="0" xfId="0" applyFont="1" applyFill="1" applyAlignment="1">
      <alignment vertical="center"/>
    </xf>
    <xf numFmtId="0" fontId="8" fillId="3" borderId="0" xfId="11" applyFont="1" applyFill="1"/>
    <xf numFmtId="0" fontId="16" fillId="3" borderId="0" xfId="11" applyFont="1" applyFill="1" applyAlignment="1">
      <alignment horizontal="left" vertical="top"/>
    </xf>
    <xf numFmtId="0" fontId="17" fillId="3" borderId="0" xfId="11" applyFont="1" applyFill="1" applyAlignment="1">
      <alignment horizontal="left" vertical="top"/>
    </xf>
    <xf numFmtId="0" fontId="8" fillId="3" borderId="0" xfId="11" applyFont="1" applyFill="1" applyAlignment="1">
      <alignment horizontal="left" vertical="top"/>
    </xf>
    <xf numFmtId="0" fontId="7" fillId="3" borderId="0" xfId="11" applyFont="1" applyFill="1" applyAlignment="1">
      <alignment horizontal="left" vertical="top"/>
    </xf>
    <xf numFmtId="0" fontId="7" fillId="4" borderId="0" xfId="12" applyFont="1" applyFill="1"/>
    <xf numFmtId="0" fontId="7" fillId="3" borderId="0" xfId="12" applyFont="1" applyFill="1"/>
    <xf numFmtId="0" fontId="14" fillId="3" borderId="0" xfId="11" applyFont="1" applyFill="1"/>
    <xf numFmtId="0" fontId="7" fillId="3" borderId="0" xfId="11" applyFont="1" applyFill="1"/>
    <xf numFmtId="165" fontId="7" fillId="3" borderId="0" xfId="13" applyNumberFormat="1" applyFont="1" applyFill="1">
      <protection locked="0"/>
    </xf>
    <xf numFmtId="165" fontId="14" fillId="3" borderId="0" xfId="13" applyNumberFormat="1" applyFont="1" applyFill="1">
      <protection locked="0"/>
    </xf>
    <xf numFmtId="0" fontId="13" fillId="3" borderId="0" xfId="11" applyFont="1" applyFill="1"/>
    <xf numFmtId="165" fontId="13" fillId="3" borderId="0" xfId="13" applyNumberFormat="1" applyFont="1" applyFill="1">
      <protection locked="0"/>
    </xf>
    <xf numFmtId="0" fontId="9" fillId="3" borderId="0" xfId="0" applyFont="1" applyFill="1" applyAlignment="1">
      <alignment horizontal="left" vertical="center"/>
    </xf>
    <xf numFmtId="0" fontId="8" fillId="3" borderId="5" xfId="0" applyFont="1" applyFill="1" applyBorder="1" applyAlignment="1">
      <alignment horizontal="left" vertical="center"/>
    </xf>
    <xf numFmtId="0" fontId="8" fillId="3" borderId="8" xfId="0" applyFont="1" applyFill="1" applyBorder="1" applyAlignment="1">
      <alignment horizontal="left" vertical="center"/>
    </xf>
    <xf numFmtId="0" fontId="14" fillId="3" borderId="0" xfId="12" applyFont="1" applyFill="1" applyAlignment="1">
      <alignment horizontal="center"/>
    </xf>
    <xf numFmtId="0" fontId="14" fillId="3" borderId="0" xfId="12" applyFont="1" applyFill="1"/>
    <xf numFmtId="0" fontId="8" fillId="5" borderId="9" xfId="15" applyFont="1" applyBorder="1" applyAlignment="1">
      <alignment horizontal="center" vertical="center"/>
    </xf>
    <xf numFmtId="49" fontId="8" fillId="5" borderId="9" xfId="14" applyNumberFormat="1" applyFont="1" applyBorder="1" applyAlignment="1">
      <alignment horizontal="left" vertical="center" wrapText="1"/>
    </xf>
    <xf numFmtId="49" fontId="8" fillId="5" borderId="9" xfId="14" applyNumberFormat="1" applyFont="1" applyBorder="1" applyAlignment="1">
      <alignment horizontal="center" vertical="center" wrapText="1"/>
    </xf>
    <xf numFmtId="0" fontId="10" fillId="5" borderId="9" xfId="15" applyFont="1" applyBorder="1" applyAlignment="1">
      <alignment horizontal="center" vertical="center"/>
    </xf>
    <xf numFmtId="49" fontId="10" fillId="5" borderId="9" xfId="14" applyNumberFormat="1" applyFont="1" applyBorder="1" applyAlignment="1">
      <alignment horizontal="left" vertical="center" wrapText="1"/>
    </xf>
    <xf numFmtId="49" fontId="10" fillId="5" borderId="9" xfId="14" applyNumberFormat="1" applyFont="1" applyBorder="1" applyAlignment="1">
      <alignment horizontal="center" vertical="center" wrapText="1"/>
    </xf>
    <xf numFmtId="0" fontId="10" fillId="3" borderId="9" xfId="15" applyFont="1" applyFill="1" applyBorder="1" applyAlignment="1">
      <alignment horizontal="center" vertical="center"/>
    </xf>
    <xf numFmtId="49" fontId="10" fillId="3" borderId="9" xfId="14" applyNumberFormat="1" applyFont="1" applyFill="1" applyBorder="1" applyAlignment="1">
      <alignment horizontal="left" vertical="center" wrapText="1"/>
    </xf>
    <xf numFmtId="49" fontId="10" fillId="3" borderId="9" xfId="14" applyNumberFormat="1" applyFont="1" applyFill="1" applyBorder="1" applyAlignment="1">
      <alignment horizontal="center" vertical="center" wrapText="1"/>
    </xf>
    <xf numFmtId="0" fontId="8" fillId="3" borderId="9" xfId="15" applyFont="1" applyFill="1" applyBorder="1" applyAlignment="1">
      <alignment horizontal="center" vertical="center"/>
    </xf>
    <xf numFmtId="0" fontId="8" fillId="5" borderId="9" xfId="14" applyFont="1" applyBorder="1" applyAlignment="1">
      <alignment horizontal="left" vertical="center" wrapText="1"/>
    </xf>
    <xf numFmtId="0" fontId="10" fillId="5" borderId="9" xfId="14" applyFont="1" applyBorder="1" applyAlignment="1">
      <alignment horizontal="left" vertical="center" wrapText="1"/>
    </xf>
    <xf numFmtId="0" fontId="10" fillId="0" borderId="9" xfId="4" applyFont="1" applyBorder="1" applyAlignment="1">
      <alignment horizontal="left" vertical="center" wrapText="1"/>
    </xf>
    <xf numFmtId="0" fontId="8" fillId="0" borderId="9" xfId="0" applyFont="1" applyBorder="1" applyAlignment="1">
      <alignment horizontal="center" vertical="center"/>
    </xf>
    <xf numFmtId="49" fontId="14" fillId="3" borderId="9" xfId="0" applyNumberFormat="1" applyFont="1" applyFill="1" applyBorder="1" applyAlignment="1">
      <alignment horizontal="left" vertical="center" wrapText="1"/>
    </xf>
    <xf numFmtId="49" fontId="14" fillId="3" borderId="9" xfId="15" applyNumberFormat="1" applyFont="1" applyFill="1" applyBorder="1" applyAlignment="1">
      <alignment horizontal="center" vertical="center" wrapText="1"/>
    </xf>
    <xf numFmtId="49" fontId="7" fillId="3" borderId="9" xfId="0" applyNumberFormat="1" applyFont="1" applyFill="1" applyBorder="1" applyAlignment="1">
      <alignment horizontal="left" vertical="center" wrapText="1"/>
    </xf>
    <xf numFmtId="49" fontId="7" fillId="3" borderId="9" xfId="15" applyNumberFormat="1" applyFont="1" applyFill="1" applyBorder="1" applyAlignment="1">
      <alignment horizontal="center" vertical="center" wrapText="1"/>
    </xf>
    <xf numFmtId="43" fontId="9" fillId="3" borderId="15" xfId="7" applyFont="1" applyFill="1" applyBorder="1" applyAlignment="1" applyProtection="1">
      <alignment horizontal="right" vertical="center" wrapText="1"/>
      <protection locked="0"/>
    </xf>
    <xf numFmtId="43" fontId="8" fillId="3" borderId="15" xfId="7" applyFont="1" applyFill="1" applyBorder="1" applyAlignment="1" applyProtection="1">
      <alignment horizontal="right" vertical="center" wrapText="1"/>
      <protection locked="0"/>
    </xf>
    <xf numFmtId="0" fontId="14" fillId="3" borderId="0" xfId="16" applyFont="1" applyFill="1" applyAlignment="1">
      <alignment horizontal="center" vertical="center"/>
    </xf>
    <xf numFmtId="0" fontId="14" fillId="3" borderId="0" xfId="16" applyFont="1" applyFill="1" applyAlignment="1">
      <alignment vertical="center"/>
    </xf>
    <xf numFmtId="0" fontId="9" fillId="3" borderId="0" xfId="16" applyFont="1" applyFill="1" applyAlignment="1">
      <alignment horizontal="center" vertical="center"/>
    </xf>
    <xf numFmtId="0" fontId="9" fillId="3" borderId="0" xfId="16" applyFont="1" applyFill="1" applyAlignment="1">
      <alignment vertical="center"/>
    </xf>
    <xf numFmtId="0" fontId="8" fillId="0" borderId="9" xfId="0" applyFont="1" applyBorder="1" applyAlignment="1">
      <alignment horizontal="left"/>
    </xf>
    <xf numFmtId="0" fontId="10" fillId="3" borderId="0" xfId="17" applyFont="1" applyFill="1" applyAlignment="1">
      <alignment horizontal="center" vertical="center"/>
    </xf>
    <xf numFmtId="165" fontId="8" fillId="3" borderId="0" xfId="20" applyNumberFormat="1" applyFont="1" applyFill="1" applyProtection="1"/>
    <xf numFmtId="0" fontId="9" fillId="3" borderId="0" xfId="18" applyFont="1" applyFill="1" applyAlignment="1">
      <alignment horizontal="center" vertical="top"/>
    </xf>
    <xf numFmtId="0" fontId="9" fillId="3" borderId="0" xfId="18" applyFont="1" applyFill="1" applyAlignment="1">
      <alignment horizontal="left" vertical="top"/>
    </xf>
    <xf numFmtId="0" fontId="14" fillId="3" borderId="0" xfId="18" applyFont="1" applyFill="1" applyAlignment="1">
      <alignment horizontal="center"/>
    </xf>
    <xf numFmtId="0" fontId="14" fillId="3" borderId="0" xfId="18" applyFont="1" applyFill="1"/>
    <xf numFmtId="165" fontId="14" fillId="2" borderId="9" xfId="22" applyNumberFormat="1" applyFont="1" applyFill="1" applyBorder="1" applyAlignment="1" applyProtection="1">
      <alignment horizontal="center" vertical="center" wrapText="1"/>
    </xf>
    <xf numFmtId="49" fontId="14" fillId="3" borderId="13" xfId="17" applyNumberFormat="1" applyFont="1" applyFill="1" applyBorder="1" applyAlignment="1">
      <alignment horizontal="center" vertical="center" wrapText="1"/>
    </xf>
    <xf numFmtId="49" fontId="14" fillId="3" borderId="9" xfId="21" applyNumberFormat="1" applyFont="1" applyFill="1" applyBorder="1" applyAlignment="1" applyProtection="1">
      <alignment horizontal="center" vertical="center" wrapText="1"/>
    </xf>
    <xf numFmtId="49" fontId="14" fillId="3" borderId="13" xfId="21" applyNumberFormat="1" applyFont="1" applyFill="1" applyBorder="1" applyAlignment="1" applyProtection="1">
      <alignment horizontal="center" vertical="center" wrapText="1"/>
    </xf>
    <xf numFmtId="0" fontId="7" fillId="5" borderId="0" xfId="17" applyFont="1"/>
    <xf numFmtId="49" fontId="14" fillId="3" borderId="0" xfId="17" applyNumberFormat="1" applyFont="1" applyFill="1" applyAlignment="1">
      <alignment horizontal="center" vertical="center" wrapText="1"/>
    </xf>
    <xf numFmtId="49" fontId="14" fillId="3" borderId="0" xfId="21" applyNumberFormat="1" applyFont="1" applyFill="1" applyBorder="1" applyAlignment="1" applyProtection="1">
      <alignment horizontal="center" vertical="center" wrapText="1"/>
    </xf>
    <xf numFmtId="0" fontId="7" fillId="3" borderId="0" xfId="17" applyFont="1" applyFill="1"/>
    <xf numFmtId="165" fontId="7" fillId="3" borderId="0" xfId="21" applyNumberFormat="1" applyFont="1" applyFill="1" applyProtection="1"/>
    <xf numFmtId="0" fontId="8" fillId="3" borderId="0" xfId="0" applyFont="1" applyFill="1" applyAlignment="1">
      <alignment horizontal="left" vertical="center" wrapText="1"/>
    </xf>
    <xf numFmtId="0" fontId="11" fillId="3" borderId="0" xfId="0" applyFont="1" applyFill="1" applyAlignment="1">
      <alignment horizontal="left" vertical="center"/>
    </xf>
    <xf numFmtId="49" fontId="7" fillId="3" borderId="9" xfId="0" applyNumberFormat="1" applyFont="1" applyFill="1" applyBorder="1" applyAlignment="1">
      <alignment horizontal="center" vertical="center"/>
    </xf>
    <xf numFmtId="41" fontId="8" fillId="3" borderId="15" xfId="7" applyNumberFormat="1" applyFont="1" applyFill="1" applyBorder="1" applyAlignment="1" applyProtection="1">
      <alignment horizontal="right" vertical="center" wrapText="1"/>
      <protection locked="0"/>
    </xf>
    <xf numFmtId="0" fontId="14" fillId="2" borderId="0" xfId="0" applyFont="1" applyFill="1"/>
    <xf numFmtId="0" fontId="7" fillId="2" borderId="0" xfId="0" applyFont="1" applyFill="1"/>
    <xf numFmtId="0" fontId="7" fillId="3" borderId="3" xfId="0" applyFont="1" applyFill="1" applyBorder="1"/>
    <xf numFmtId="0" fontId="13" fillId="3" borderId="4" xfId="0" applyFont="1" applyFill="1" applyBorder="1"/>
    <xf numFmtId="0" fontId="13" fillId="2" borderId="0" xfId="0" applyFont="1" applyFill="1"/>
    <xf numFmtId="0" fontId="11" fillId="3" borderId="0" xfId="0" applyFont="1" applyFill="1" applyAlignment="1">
      <alignment horizontal="left" vertical="center" wrapText="1"/>
    </xf>
    <xf numFmtId="0" fontId="11" fillId="3" borderId="0" xfId="0" applyFont="1" applyFill="1" applyAlignment="1">
      <alignment vertical="center" wrapText="1"/>
    </xf>
    <xf numFmtId="0" fontId="16" fillId="3" borderId="0" xfId="0" applyFont="1" applyFill="1" applyAlignment="1">
      <alignment vertical="center" wrapText="1"/>
    </xf>
    <xf numFmtId="0" fontId="17" fillId="3" borderId="0" xfId="0" applyFont="1" applyFill="1" applyAlignment="1">
      <alignment vertical="center" wrapText="1"/>
    </xf>
    <xf numFmtId="0" fontId="12" fillId="3" borderId="1" xfId="0" applyFont="1" applyFill="1" applyBorder="1" applyAlignment="1">
      <alignment vertical="center"/>
    </xf>
    <xf numFmtId="0" fontId="13" fillId="3" borderId="2" xfId="0" applyFont="1" applyFill="1" applyBorder="1"/>
    <xf numFmtId="0" fontId="7" fillId="3" borderId="5" xfId="0" applyFont="1" applyFill="1" applyBorder="1"/>
    <xf numFmtId="0" fontId="7" fillId="3" borderId="2" xfId="0" applyFont="1" applyFill="1" applyBorder="1"/>
    <xf numFmtId="0" fontId="10" fillId="3" borderId="6" xfId="1" applyFont="1" applyFill="1" applyBorder="1" applyAlignment="1">
      <alignment vertical="center"/>
    </xf>
    <xf numFmtId="0" fontId="13" fillId="3" borderId="7" xfId="0" applyFont="1" applyFill="1" applyBorder="1"/>
    <xf numFmtId="0" fontId="7" fillId="3" borderId="7" xfId="0" applyFont="1" applyFill="1" applyBorder="1"/>
    <xf numFmtId="0" fontId="7" fillId="3" borderId="6" xfId="0" applyFont="1" applyFill="1" applyBorder="1"/>
    <xf numFmtId="0" fontId="9" fillId="3" borderId="6" xfId="1" applyFont="1" applyFill="1" applyBorder="1" applyAlignment="1">
      <alignment vertical="center"/>
    </xf>
    <xf numFmtId="0" fontId="8" fillId="3" borderId="3" xfId="1" applyFont="1" applyFill="1" applyBorder="1" applyAlignment="1">
      <alignment vertical="center"/>
    </xf>
    <xf numFmtId="0" fontId="7" fillId="3" borderId="8" xfId="0" applyFont="1" applyFill="1" applyBorder="1"/>
    <xf numFmtId="0" fontId="7" fillId="3" borderId="4" xfId="0" applyFont="1" applyFill="1" applyBorder="1"/>
    <xf numFmtId="0" fontId="7" fillId="2" borderId="0" xfId="0" applyFont="1" applyFill="1" applyAlignment="1">
      <alignment horizontal="center" vertical="center"/>
    </xf>
    <xf numFmtId="0" fontId="7" fillId="0" borderId="0" xfId="0" applyFont="1"/>
    <xf numFmtId="0" fontId="14" fillId="0" borderId="0" xfId="0" applyFont="1"/>
    <xf numFmtId="0" fontId="13" fillId="0" borderId="0" xfId="0" applyFont="1"/>
    <xf numFmtId="0" fontId="14" fillId="3" borderId="0" xfId="0" applyFont="1" applyFill="1" applyAlignment="1">
      <alignment horizontal="center" vertical="center"/>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0" fontId="14" fillId="3" borderId="0" xfId="0" applyFont="1" applyFill="1" applyAlignment="1">
      <alignment horizontal="center" vertical="center" wrapText="1"/>
    </xf>
    <xf numFmtId="0" fontId="10" fillId="3" borderId="0" xfId="11" applyFont="1" applyFill="1" applyAlignment="1">
      <alignment horizontal="center" vertical="center"/>
    </xf>
    <xf numFmtId="0" fontId="16" fillId="3" borderId="0" xfId="11" applyFont="1" applyFill="1" applyAlignment="1">
      <alignment horizontal="left" vertical="top" wrapText="1"/>
    </xf>
    <xf numFmtId="37" fontId="8" fillId="3" borderId="0" xfId="11" applyNumberFormat="1" applyFont="1" applyFill="1" applyAlignment="1">
      <alignment horizontal="left"/>
    </xf>
    <xf numFmtId="0" fontId="9" fillId="6" borderId="16" xfId="0" applyFont="1" applyFill="1" applyBorder="1" applyAlignment="1">
      <alignment horizontal="center" vertical="center" wrapText="1"/>
    </xf>
    <xf numFmtId="0" fontId="8" fillId="3" borderId="0" xfId="17" applyFont="1" applyFill="1" applyAlignment="1">
      <alignment horizontal="left" vertical="top"/>
    </xf>
    <xf numFmtId="4" fontId="8" fillId="3" borderId="0" xfId="17" quotePrefix="1" applyNumberFormat="1" applyFont="1" applyFill="1" applyAlignment="1">
      <alignment horizontal="left"/>
    </xf>
    <xf numFmtId="4" fontId="8" fillId="3" borderId="0" xfId="17" applyNumberFormat="1" applyFont="1" applyFill="1" applyAlignment="1">
      <alignment horizontal="left"/>
    </xf>
    <xf numFmtId="0" fontId="21" fillId="4" borderId="0" xfId="12" applyFont="1" applyFill="1" applyAlignment="1">
      <alignment vertical="center"/>
    </xf>
    <xf numFmtId="0" fontId="21" fillId="4" borderId="0" xfId="12" applyFont="1" applyFill="1"/>
    <xf numFmtId="0" fontId="21" fillId="3" borderId="0" xfId="12" applyFont="1" applyFill="1"/>
    <xf numFmtId="0" fontId="21" fillId="0" borderId="0" xfId="0" applyFont="1"/>
    <xf numFmtId="0" fontId="21" fillId="4" borderId="0" xfId="12" applyFont="1" applyFill="1" applyAlignment="1">
      <alignment horizontal="center"/>
    </xf>
    <xf numFmtId="165" fontId="7" fillId="5" borderId="0" xfId="21" applyNumberFormat="1" applyFont="1" applyProtection="1"/>
    <xf numFmtId="0" fontId="21" fillId="3" borderId="0" xfId="12" applyFont="1" applyFill="1" applyAlignment="1">
      <alignment horizontal="center"/>
    </xf>
    <xf numFmtId="0" fontId="14" fillId="7" borderId="9" xfId="0" applyFont="1" applyFill="1" applyBorder="1" applyAlignment="1">
      <alignment horizontal="center" vertical="center" wrapText="1"/>
    </xf>
    <xf numFmtId="165" fontId="9" fillId="7" borderId="16" xfId="0" applyNumberFormat="1" applyFont="1" applyFill="1" applyBorder="1" applyAlignment="1">
      <alignment horizontal="center" vertical="center" wrapText="1"/>
    </xf>
    <xf numFmtId="0" fontId="9" fillId="7" borderId="9" xfId="14"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9" xfId="0" applyFont="1" applyFill="1" applyBorder="1" applyAlignment="1">
      <alignment horizontal="center" vertical="center"/>
    </xf>
    <xf numFmtId="49" fontId="9" fillId="7" borderId="9" xfId="14" applyNumberFormat="1" applyFont="1" applyFill="1" applyBorder="1" applyAlignment="1">
      <alignment horizontal="left" vertical="center" wrapText="1"/>
    </xf>
    <xf numFmtId="49" fontId="9" fillId="7" borderId="9" xfId="14" applyNumberFormat="1" applyFont="1" applyFill="1" applyBorder="1" applyAlignment="1">
      <alignment horizontal="center" vertical="center" wrapText="1"/>
    </xf>
    <xf numFmtId="41" fontId="9" fillId="7" borderId="9" xfId="22" applyNumberFormat="1" applyFont="1" applyFill="1" applyBorder="1" applyAlignment="1">
      <alignment horizontal="left"/>
    </xf>
    <xf numFmtId="41" fontId="8" fillId="5" borderId="9" xfId="22" applyNumberFormat="1" applyFont="1" applyBorder="1"/>
    <xf numFmtId="41" fontId="8" fillId="0" borderId="9" xfId="0" applyNumberFormat="1" applyFont="1" applyBorder="1" applyAlignment="1">
      <alignment horizontal="left"/>
    </xf>
    <xf numFmtId="0" fontId="9" fillId="7" borderId="9" xfId="15" applyFont="1" applyFill="1" applyBorder="1" applyAlignment="1">
      <alignment horizontal="center" vertical="center"/>
    </xf>
    <xf numFmtId="41" fontId="9" fillId="7" borderId="9" xfId="22" applyNumberFormat="1" applyFont="1" applyFill="1" applyBorder="1"/>
    <xf numFmtId="0" fontId="7" fillId="3" borderId="0" xfId="12" applyFont="1" applyFill="1" applyAlignment="1">
      <alignment horizontal="center"/>
    </xf>
    <xf numFmtId="0" fontId="14" fillId="3" borderId="5" xfId="12" applyFont="1" applyFill="1" applyBorder="1"/>
    <xf numFmtId="0" fontId="7" fillId="3" borderId="5" xfId="12" applyFont="1" applyFill="1" applyBorder="1"/>
    <xf numFmtId="4" fontId="22" fillId="8" borderId="19" xfId="0" applyNumberFormat="1" applyFont="1" applyFill="1" applyBorder="1" applyAlignment="1" applyProtection="1">
      <alignment horizontal="left" vertical="center" wrapText="1"/>
      <protection locked="0"/>
    </xf>
    <xf numFmtId="4" fontId="23" fillId="9" borderId="20" xfId="0" applyNumberFormat="1" applyFont="1" applyFill="1" applyBorder="1" applyAlignment="1" applyProtection="1">
      <alignment horizontal="center" vertical="center" wrapText="1"/>
      <protection locked="0"/>
    </xf>
    <xf numFmtId="0" fontId="24" fillId="10" borderId="21" xfId="0" applyFont="1" applyFill="1" applyBorder="1" applyAlignment="1" applyProtection="1">
      <alignment horizontal="center" vertical="center" wrapText="1"/>
      <protection locked="0"/>
    </xf>
    <xf numFmtId="10" fontId="25" fillId="11" borderId="22" xfId="0" applyNumberFormat="1" applyFont="1" applyFill="1" applyBorder="1" applyAlignment="1" applyProtection="1">
      <alignment horizontal="right" vertical="center" wrapText="1"/>
      <protection locked="0"/>
    </xf>
    <xf numFmtId="165" fontId="26" fillId="12" borderId="23" xfId="0" applyNumberFormat="1" applyFont="1" applyFill="1" applyBorder="1" applyAlignment="1" applyProtection="1">
      <alignment horizontal="right" vertical="center" wrapText="1"/>
      <protection locked="0"/>
    </xf>
    <xf numFmtId="0" fontId="27" fillId="13" borderId="24" xfId="0" applyFont="1" applyFill="1" applyBorder="1" applyAlignment="1" applyProtection="1">
      <alignment horizontal="left" vertical="center" wrapText="1"/>
      <protection locked="0"/>
    </xf>
    <xf numFmtId="0" fontId="28" fillId="14" borderId="25" xfId="0" applyFont="1" applyFill="1" applyBorder="1" applyAlignment="1" applyProtection="1">
      <alignment horizontal="center" vertical="center" wrapText="1"/>
      <protection locked="0"/>
    </xf>
    <xf numFmtId="10" fontId="29" fillId="15" borderId="26" xfId="0" applyNumberFormat="1" applyFont="1" applyFill="1" applyBorder="1" applyAlignment="1" applyProtection="1">
      <alignment horizontal="right" vertical="center" wrapText="1"/>
      <protection locked="0"/>
    </xf>
    <xf numFmtId="165" fontId="30" fillId="16" borderId="27" xfId="0" applyNumberFormat="1" applyFont="1" applyFill="1" applyBorder="1" applyAlignment="1" applyProtection="1">
      <alignment horizontal="right" vertical="center" wrapText="1"/>
      <protection locked="0"/>
    </xf>
    <xf numFmtId="43" fontId="31" fillId="17" borderId="28" xfId="0" applyNumberFormat="1" applyFont="1" applyFill="1" applyBorder="1" applyAlignment="1" applyProtection="1">
      <alignment horizontal="right" vertical="center" wrapText="1"/>
      <protection locked="0"/>
    </xf>
    <xf numFmtId="37" fontId="32" fillId="18" borderId="29" xfId="0" applyNumberFormat="1" applyFont="1" applyFill="1" applyBorder="1" applyAlignment="1" applyProtection="1">
      <alignment horizontal="right" vertical="center" wrapText="1"/>
      <protection locked="0"/>
    </xf>
    <xf numFmtId="165" fontId="7" fillId="0" borderId="0" xfId="0" applyNumberFormat="1" applyFont="1"/>
    <xf numFmtId="10" fontId="7" fillId="0" borderId="0" xfId="0" applyNumberFormat="1" applyFont="1"/>
    <xf numFmtId="4" fontId="8" fillId="9" borderId="20" xfId="0" applyNumberFormat="1" applyFont="1" applyFill="1" applyBorder="1" applyAlignment="1" applyProtection="1">
      <alignment horizontal="center" vertical="center" wrapText="1"/>
      <protection locked="0"/>
    </xf>
    <xf numFmtId="4" fontId="23" fillId="0" borderId="20" xfId="0" applyNumberFormat="1" applyFont="1" applyBorder="1" applyAlignment="1" applyProtection="1">
      <alignment horizontal="center" vertical="center" wrapText="1"/>
      <protection locked="0"/>
    </xf>
    <xf numFmtId="165" fontId="26" fillId="0" borderId="23" xfId="0" applyNumberFormat="1" applyFont="1" applyBorder="1" applyAlignment="1" applyProtection="1">
      <alignment horizontal="right" vertical="center" wrapText="1"/>
      <protection locked="0"/>
    </xf>
    <xf numFmtId="10" fontId="25" fillId="0" borderId="22" xfId="0" applyNumberFormat="1" applyFont="1" applyBorder="1" applyAlignment="1" applyProtection="1">
      <alignment horizontal="right" vertical="center" wrapText="1"/>
      <protection locked="0"/>
    </xf>
    <xf numFmtId="0" fontId="7" fillId="0" borderId="0" xfId="17" applyFont="1" applyFill="1"/>
    <xf numFmtId="4" fontId="8" fillId="9" borderId="20" xfId="0" quotePrefix="1" applyNumberFormat="1" applyFont="1" applyFill="1" applyBorder="1" applyAlignment="1" applyProtection="1">
      <alignment horizontal="center" vertical="center" wrapText="1"/>
      <protection locked="0"/>
    </xf>
    <xf numFmtId="0" fontId="14" fillId="3" borderId="5" xfId="17" applyFont="1" applyFill="1" applyBorder="1" applyAlignment="1">
      <alignment vertical="center"/>
    </xf>
    <xf numFmtId="0" fontId="21" fillId="3" borderId="8" xfId="12" applyFont="1" applyFill="1" applyBorder="1"/>
    <xf numFmtId="0" fontId="7" fillId="3" borderId="1" xfId="0" applyFont="1" applyFill="1" applyBorder="1"/>
    <xf numFmtId="0" fontId="7" fillId="3" borderId="2" xfId="0" applyFont="1" applyFill="1" applyBorder="1"/>
    <xf numFmtId="15" fontId="8" fillId="3" borderId="0" xfId="0" applyNumberFormat="1" applyFont="1" applyFill="1" applyAlignment="1">
      <alignment horizontal="left" vertical="center" wrapText="1"/>
    </xf>
    <xf numFmtId="0" fontId="8" fillId="3" borderId="0" xfId="0" applyFont="1" applyFill="1" applyAlignment="1">
      <alignment horizontal="left" vertical="center" wrapText="1"/>
    </xf>
    <xf numFmtId="0" fontId="11" fillId="3" borderId="0" xfId="0" applyFont="1" applyFill="1" applyAlignment="1">
      <alignment horizontal="left" vertical="center" wrapText="1"/>
    </xf>
    <xf numFmtId="0" fontId="9" fillId="3" borderId="0" xfId="0" applyFont="1" applyFill="1" applyAlignment="1">
      <alignment horizontal="right" vertical="center" wrapText="1"/>
    </xf>
    <xf numFmtId="0" fontId="10" fillId="3" borderId="0" xfId="0" applyFont="1" applyFill="1" applyAlignment="1">
      <alignment horizontal="right"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xf>
    <xf numFmtId="15" fontId="7" fillId="3" borderId="0" xfId="0" applyNumberFormat="1" applyFont="1" applyFill="1" applyAlignment="1">
      <alignment horizontal="left" vertical="center"/>
    </xf>
    <xf numFmtId="0" fontId="14" fillId="3" borderId="0" xfId="0" applyFont="1" applyFill="1" applyAlignment="1">
      <alignment horizontal="right" vertical="center" wrapText="1"/>
    </xf>
    <xf numFmtId="0" fontId="13" fillId="3" borderId="0" xfId="0" applyFont="1" applyFill="1" applyAlignment="1">
      <alignment horizontal="right" vertical="center" wrapText="1"/>
    </xf>
    <xf numFmtId="0" fontId="14" fillId="3" borderId="0" xfId="0" applyFont="1" applyFill="1" applyAlignment="1">
      <alignment horizontal="center" vertical="center" wrapText="1"/>
    </xf>
    <xf numFmtId="0" fontId="13" fillId="3" borderId="0" xfId="0" applyFont="1" applyFill="1" applyAlignment="1">
      <alignment horizontal="center" vertical="center"/>
    </xf>
    <xf numFmtId="0" fontId="11" fillId="3" borderId="0" xfId="0" applyFont="1" applyFill="1" applyAlignment="1">
      <alignment horizontal="left" vertical="center"/>
    </xf>
    <xf numFmtId="0" fontId="7" fillId="3" borderId="0" xfId="0" applyFont="1" applyFill="1" applyAlignment="1">
      <alignment horizontal="left" vertical="center"/>
    </xf>
    <xf numFmtId="0" fontId="20" fillId="0" borderId="0" xfId="11" applyFont="1" applyAlignment="1">
      <alignment horizontal="right" vertical="center" wrapText="1"/>
    </xf>
    <xf numFmtId="0" fontId="19" fillId="3" borderId="0" xfId="11" applyFont="1" applyFill="1" applyAlignment="1">
      <alignment horizontal="right" vertical="center" wrapText="1"/>
    </xf>
    <xf numFmtId="0" fontId="9" fillId="0" borderId="0" xfId="11" applyFont="1" applyAlignment="1">
      <alignment horizontal="center" vertical="center" wrapText="1"/>
    </xf>
    <xf numFmtId="0" fontId="10" fillId="3" borderId="0" xfId="11" applyFont="1" applyFill="1" applyAlignment="1">
      <alignment horizontal="center" vertical="center"/>
    </xf>
    <xf numFmtId="0" fontId="11" fillId="3" borderId="0" xfId="11" applyFont="1" applyFill="1" applyAlignment="1">
      <alignment horizontal="left" vertical="center" wrapText="1"/>
    </xf>
    <xf numFmtId="0" fontId="9" fillId="3" borderId="0" xfId="11" applyFont="1" applyFill="1" applyAlignment="1">
      <alignment horizontal="left" vertical="center"/>
    </xf>
    <xf numFmtId="0" fontId="17" fillId="3" borderId="0" xfId="11" applyFont="1" applyFill="1" applyAlignment="1">
      <alignment horizontal="left" vertical="center" wrapText="1"/>
    </xf>
    <xf numFmtId="0" fontId="8" fillId="3" borderId="0" xfId="11" applyFont="1" applyFill="1" applyAlignment="1">
      <alignment horizontal="left" vertical="center" wrapText="1"/>
    </xf>
    <xf numFmtId="0" fontId="18" fillId="3" borderId="0" xfId="11" applyFont="1" applyFill="1" applyAlignment="1">
      <alignment horizontal="left" vertical="center" wrapText="1"/>
    </xf>
    <xf numFmtId="0" fontId="11" fillId="3" borderId="0" xfId="11" applyFont="1" applyFill="1" applyAlignment="1">
      <alignment horizontal="left" vertical="top" wrapText="1"/>
    </xf>
    <xf numFmtId="0" fontId="7" fillId="3" borderId="0" xfId="11" applyFont="1" applyFill="1" applyAlignment="1">
      <alignment horizontal="left" vertical="top" wrapText="1"/>
    </xf>
    <xf numFmtId="0" fontId="17" fillId="3" borderId="0" xfId="11" applyFont="1" applyFill="1" applyAlignment="1">
      <alignment horizontal="left" vertical="top" wrapText="1"/>
    </xf>
    <xf numFmtId="0" fontId="16" fillId="3" borderId="0" xfId="11" applyFont="1" applyFill="1" applyAlignment="1">
      <alignment horizontal="left" vertical="top" wrapText="1"/>
    </xf>
    <xf numFmtId="15" fontId="8" fillId="3" borderId="0" xfId="11" applyNumberFormat="1" applyFont="1" applyFill="1" applyAlignment="1">
      <alignment horizontal="left"/>
    </xf>
    <xf numFmtId="0" fontId="9" fillId="6" borderId="16" xfId="0" applyFont="1" applyFill="1" applyBorder="1" applyAlignment="1">
      <alignment horizontal="center" vertical="center" wrapText="1"/>
    </xf>
    <xf numFmtId="0" fontId="9" fillId="6" borderId="16" xfId="0" applyFont="1" applyFill="1" applyBorder="1" applyAlignment="1">
      <alignment horizontal="center" vertical="center"/>
    </xf>
    <xf numFmtId="0" fontId="7" fillId="3" borderId="0" xfId="0" applyFont="1" applyFill="1" applyAlignment="1">
      <alignment horizontal="left" vertical="center" wrapText="1"/>
    </xf>
    <xf numFmtId="49" fontId="7" fillId="3" borderId="9"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49" fontId="7" fillId="3" borderId="18"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0" fontId="7" fillId="3" borderId="0" xfId="0" applyFont="1" applyFill="1" applyAlignment="1">
      <alignment horizontal="center" vertical="center"/>
    </xf>
    <xf numFmtId="0" fontId="14" fillId="3" borderId="0" xfId="0" applyFont="1" applyFill="1" applyAlignment="1">
      <alignment horizontal="center" vertical="center"/>
    </xf>
    <xf numFmtId="15" fontId="7" fillId="3" borderId="0" xfId="0" applyNumberFormat="1" applyFont="1" applyFill="1" applyAlignment="1">
      <alignment horizontal="left"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0" xfId="0" applyFont="1" applyFill="1" applyAlignment="1">
      <alignment horizontal="center" vertical="center" wrapText="1"/>
    </xf>
    <xf numFmtId="0" fontId="11" fillId="3" borderId="0" xfId="0" applyFont="1" applyFill="1" applyAlignment="1">
      <alignment vertical="center" wrapText="1"/>
    </xf>
    <xf numFmtId="0" fontId="7" fillId="3" borderId="0" xfId="0" applyFont="1" applyFill="1" applyAlignment="1">
      <alignment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49" fontId="7" fillId="3" borderId="0" xfId="17" applyNumberFormat="1" applyFont="1" applyFill="1" applyAlignment="1">
      <alignment horizontal="left" vertical="center" wrapText="1"/>
    </xf>
    <xf numFmtId="0" fontId="8" fillId="3" borderId="0" xfId="17" applyFont="1" applyFill="1" applyAlignment="1">
      <alignment horizontal="left" vertical="top"/>
    </xf>
    <xf numFmtId="15" fontId="8" fillId="3" borderId="0" xfId="17" quotePrefix="1" applyNumberFormat="1" applyFont="1" applyFill="1" applyAlignment="1">
      <alignment horizontal="left"/>
    </xf>
    <xf numFmtId="15" fontId="8" fillId="3" borderId="0" xfId="17" applyNumberFormat="1" applyFont="1" applyFill="1" applyAlignment="1">
      <alignment horizontal="left"/>
    </xf>
    <xf numFmtId="165" fontId="14" fillId="2" borderId="12" xfId="22" applyNumberFormat="1" applyFont="1" applyFill="1" applyBorder="1" applyAlignment="1" applyProtection="1">
      <alignment horizontal="center" vertical="center" wrapText="1"/>
    </xf>
    <xf numFmtId="165" fontId="14" fillId="2" borderId="13" xfId="22" applyNumberFormat="1" applyFont="1" applyFill="1" applyBorder="1" applyAlignment="1" applyProtection="1">
      <alignment horizontal="center" vertical="center" wrapText="1"/>
    </xf>
    <xf numFmtId="165" fontId="14" fillId="2" borderId="10" xfId="22" applyNumberFormat="1" applyFont="1" applyFill="1" applyBorder="1" applyAlignment="1" applyProtection="1">
      <alignment horizontal="center" vertical="center" wrapText="1"/>
    </xf>
    <xf numFmtId="165" fontId="14" fillId="2" borderId="17" xfId="22" applyNumberFormat="1" applyFont="1" applyFill="1" applyBorder="1" applyAlignment="1" applyProtection="1">
      <alignment horizontal="center" vertical="center" wrapText="1"/>
    </xf>
    <xf numFmtId="165" fontId="14" fillId="2" borderId="11" xfId="22" applyNumberFormat="1" applyFont="1" applyFill="1" applyBorder="1" applyAlignment="1" applyProtection="1">
      <alignment horizontal="center" vertical="center" wrapText="1"/>
    </xf>
    <xf numFmtId="0" fontId="11" fillId="3" borderId="0" xfId="17" applyFont="1" applyFill="1" applyAlignment="1">
      <alignment horizontal="left" vertical="top" wrapText="1"/>
    </xf>
    <xf numFmtId="0" fontId="17" fillId="3" borderId="0" xfId="17" applyFont="1" applyFill="1" applyAlignment="1">
      <alignment horizontal="left" vertical="top" wrapText="1"/>
    </xf>
    <xf numFmtId="0" fontId="16" fillId="3" borderId="0" xfId="17" applyFont="1" applyFill="1" applyAlignment="1">
      <alignment horizontal="left" vertical="top" wrapText="1"/>
    </xf>
    <xf numFmtId="0" fontId="18" fillId="3" borderId="0" xfId="17" applyFont="1" applyFill="1" applyAlignment="1">
      <alignment horizontal="left" vertical="top" wrapText="1"/>
    </xf>
    <xf numFmtId="0" fontId="8" fillId="3" borderId="0" xfId="17" applyFont="1" applyFill="1" applyAlignment="1">
      <alignment horizontal="left" vertical="top" wrapText="1"/>
    </xf>
    <xf numFmtId="0" fontId="7" fillId="3" borderId="0" xfId="17" applyFont="1" applyFill="1" applyAlignment="1">
      <alignment horizontal="left" vertical="top" wrapText="1"/>
    </xf>
    <xf numFmtId="0" fontId="20" fillId="3" borderId="0" xfId="17" applyFont="1" applyFill="1" applyAlignment="1">
      <alignment horizontal="right" vertical="center" wrapText="1"/>
    </xf>
    <xf numFmtId="0" fontId="19" fillId="3" borderId="0" xfId="17" applyFont="1" applyFill="1" applyAlignment="1">
      <alignment horizontal="right" vertical="center" wrapText="1"/>
    </xf>
    <xf numFmtId="0" fontId="9" fillId="3" borderId="0" xfId="18" applyFont="1" applyFill="1" applyAlignment="1">
      <alignment horizontal="center" vertical="center" wrapText="1"/>
    </xf>
    <xf numFmtId="0" fontId="10" fillId="3" borderId="0" xfId="19" applyFont="1" applyFill="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8"/>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94"/>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8"/>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8"/>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7"/>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9"/>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xdr:col>
          <xdr:colOff>1060383</xdr:colOff>
          <xdr:row>0</xdr:row>
          <xdr:rowOff>774469</xdr:rowOff>
        </xdr:to>
        <xdr:pic>
          <xdr:nvPicPr>
            <xdr:cNvPr id="3" name="Picture 1" descr="vfm-logo_915970.jpg">
              <a:extLst>
                <a:ext uri="{FF2B5EF4-FFF2-40B4-BE49-F238E27FC236}">
                  <a16:creationId xmlns:a16="http://schemas.microsoft.com/office/drawing/2014/main" id="{00000000-0008-0000-0700-000003000000}"/>
                </a:ext>
              </a:extLst>
            </xdr:cNvPr>
            <xdr:cNvPicPr>
              <a:picLocks noChangeAspect="1"/>
              <a:extLst>
                <a:ext uri="{84589F7E-364E-4C9E-8A38-B11213B215E9}">
                  <a14:cameraTool cellRange="addlogo" spid="_x0000_s71494"/>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1112734</xdr:colOff>
          <xdr:row>0</xdr:row>
          <xdr:rowOff>634115</xdr:rowOff>
        </xdr:to>
        <xdr:pic>
          <xdr:nvPicPr>
            <xdr:cNvPr id="3" name="Picture 1" descr="vfm-logo_915970.jpg">
              <a:extLst>
                <a:ext uri="{FF2B5EF4-FFF2-40B4-BE49-F238E27FC236}">
                  <a16:creationId xmlns:a16="http://schemas.microsoft.com/office/drawing/2014/main" id="{00000000-0008-0000-0800-000003000000}"/>
                </a:ext>
              </a:extLst>
            </xdr:cNvPr>
            <xdr:cNvPicPr>
              <a:picLocks noChangeAspect="1"/>
              <a:extLst>
                <a:ext uri="{84589F7E-364E-4C9E-8A38-B11213B215E9}">
                  <a14:cameraTool cellRange="addlogo" spid="_x0000_s73531"/>
                </a:ext>
              </a:extLst>
            </xdr:cNvPicPr>
          </xdr:nvPicPr>
          <xdr:blipFill>
            <a:blip xmlns:r="http://schemas.openxmlformats.org/officeDocument/2006/relationships" r:embed="rId1"/>
            <a:srcRect/>
            <a:stretch>
              <a:fillRect/>
            </a:stretch>
          </xdr:blipFill>
          <xdr:spPr bwMode="auto">
            <a:xfrm>
              <a:off x="0" y="0"/>
              <a:ext cx="1691355" cy="63411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0</xdr:col>
          <xdr:colOff>1876425</xdr:colOff>
          <xdr:row>0</xdr:row>
          <xdr:rowOff>678261</xdr:rowOff>
        </xdr:to>
        <xdr:pic>
          <xdr:nvPicPr>
            <xdr:cNvPr id="3" name="Picture 1" descr="vfm-logo_915970.jpg">
              <a:extLst>
                <a:ext uri="{FF2B5EF4-FFF2-40B4-BE49-F238E27FC236}">
                  <a16:creationId xmlns:a16="http://schemas.microsoft.com/office/drawing/2014/main" id="{00000000-0008-0000-0900-000003000000}"/>
                </a:ext>
              </a:extLst>
            </xdr:cNvPr>
            <xdr:cNvPicPr>
              <a:picLocks noChangeAspect="1"/>
              <a:extLst>
                <a:ext uri="{84589F7E-364E-4C9E-8A38-B11213B215E9}">
                  <a14:cameraTool cellRange="addlogo" spid="_x0000_s74545"/>
                </a:ext>
              </a:extLst>
            </xdr:cNvPicPr>
          </xdr:nvPicPr>
          <xdr:blipFill>
            <a:blip xmlns:r="http://schemas.openxmlformats.org/officeDocument/2006/relationships" r:embed="rId1"/>
            <a:srcRect/>
            <a:stretch>
              <a:fillRect/>
            </a:stretch>
          </xdr:blipFill>
          <xdr:spPr bwMode="auto">
            <a:xfrm>
              <a:off x="47625" y="0"/>
              <a:ext cx="1828800" cy="67826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1653054</xdr:colOff>
          <xdr:row>0</xdr:row>
          <xdr:rowOff>664736</xdr:rowOff>
        </xdr:to>
        <xdr:pic>
          <xdr:nvPicPr>
            <xdr:cNvPr id="3" name="Picture 1" descr="vfm-logo_915970.jpg">
              <a:extLst>
                <a:ext uri="{FF2B5EF4-FFF2-40B4-BE49-F238E27FC236}">
                  <a16:creationId xmlns:a16="http://schemas.microsoft.com/office/drawing/2014/main" id="{00000000-0008-0000-0A00-000003000000}"/>
                </a:ext>
              </a:extLst>
            </xdr:cNvPr>
            <xdr:cNvPicPr>
              <a:picLocks noChangeAspect="1"/>
              <a:extLst>
                <a:ext uri="{84589F7E-364E-4C9E-8A38-B11213B215E9}">
                  <a14:cameraTool cellRange="addlogo" spid="_x0000_s75563"/>
                </a:ext>
              </a:extLst>
            </xdr:cNvPicPr>
          </xdr:nvPicPr>
          <xdr:blipFill>
            <a:blip xmlns:r="http://schemas.openxmlformats.org/officeDocument/2006/relationships" r:embed="rId1"/>
            <a:srcRect/>
            <a:stretch>
              <a:fillRect/>
            </a:stretch>
          </xdr:blipFill>
          <xdr:spPr bwMode="auto">
            <a:xfrm>
              <a:off x="0" y="0"/>
              <a:ext cx="1643529" cy="65521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556745</xdr:colOff>
          <xdr:row>1</xdr:row>
          <xdr:rowOff>377100</xdr:rowOff>
        </xdr:to>
        <xdr:pic>
          <xdr:nvPicPr>
            <xdr:cNvPr id="3" name="Picture 1" descr="vfm-logo_915970.jpg">
              <a:extLst>
                <a:ext uri="{FF2B5EF4-FFF2-40B4-BE49-F238E27FC236}">
                  <a16:creationId xmlns:a16="http://schemas.microsoft.com/office/drawing/2014/main" id="{00000000-0008-0000-0C00-000003000000}"/>
                </a:ext>
              </a:extLst>
            </xdr:cNvPr>
            <xdr:cNvPicPr>
              <a:picLocks noChangeAspect="1"/>
              <a:extLst>
                <a:ext uri="{84589F7E-364E-4C9E-8A38-B11213B215E9}">
                  <a14:cameraTool cellRange="addlogo" spid="_x0000_s95609"/>
                </a:ext>
              </a:extLst>
            </xdr:cNvPicPr>
          </xdr:nvPicPr>
          <xdr:blipFill>
            <a:blip xmlns:r="http://schemas.openxmlformats.org/officeDocument/2006/relationships" r:embed="rId1"/>
            <a:srcRect/>
            <a:stretch>
              <a:fillRect/>
            </a:stretch>
          </xdr:blipFill>
          <xdr:spPr bwMode="auto">
            <a:xfrm>
              <a:off x="0" y="0"/>
              <a:ext cx="1880720" cy="7803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view="pageBreakPreview" zoomScaleSheetLayoutView="100" workbookViewId="0">
      <selection activeCell="D13" sqref="D13"/>
    </sheetView>
  </sheetViews>
  <sheetFormatPr defaultColWidth="9.140625" defaultRowHeight="12.75" x14ac:dyDescent="0.2"/>
  <cols>
    <col min="1" max="2" width="9.140625" style="143"/>
    <col min="3" max="3" width="30.140625" style="143" customWidth="1"/>
    <col min="4" max="4" width="30.85546875" style="143" customWidth="1"/>
    <col min="5" max="5" width="21.140625" style="143" customWidth="1"/>
    <col min="6" max="9" width="9.140625" style="143"/>
    <col min="10" max="10" width="11.85546875" style="143" customWidth="1"/>
    <col min="11" max="11" width="15" style="143" customWidth="1"/>
    <col min="12" max="16384" width="9.140625" style="143"/>
  </cols>
  <sheetData>
    <row r="1" spans="1:11" x14ac:dyDescent="0.2">
      <c r="A1" s="142" t="s">
        <v>0</v>
      </c>
      <c r="C1" s="221" t="s">
        <v>1526</v>
      </c>
      <c r="D1" s="222"/>
    </row>
    <row r="2" spans="1:11" x14ac:dyDescent="0.2">
      <c r="C2" s="144" t="s">
        <v>1527</v>
      </c>
      <c r="D2" s="145"/>
    </row>
    <row r="3" spans="1:11" x14ac:dyDescent="0.2">
      <c r="D3" s="146"/>
    </row>
    <row r="4" spans="1:11" x14ac:dyDescent="0.2">
      <c r="A4" s="142" t="s">
        <v>1</v>
      </c>
      <c r="D4" s="146"/>
    </row>
    <row r="5" spans="1:11" ht="15" customHeight="1" x14ac:dyDescent="0.2">
      <c r="C5" s="147" t="s">
        <v>2</v>
      </c>
      <c r="D5" s="225" t="s">
        <v>1528</v>
      </c>
      <c r="E5" s="225"/>
      <c r="F5" s="225"/>
      <c r="G5" s="225"/>
      <c r="H5" s="225"/>
      <c r="I5" s="225"/>
    </row>
    <row r="6" spans="1:11" x14ac:dyDescent="0.2">
      <c r="C6" s="138" t="s">
        <v>15</v>
      </c>
      <c r="D6" s="224" t="s">
        <v>1529</v>
      </c>
      <c r="E6" s="224"/>
      <c r="F6" s="224"/>
      <c r="G6" s="224"/>
      <c r="H6" s="224"/>
      <c r="I6" s="224"/>
    </row>
    <row r="7" spans="1:11" x14ac:dyDescent="0.2">
      <c r="C7" s="148" t="s">
        <v>3</v>
      </c>
      <c r="D7" s="225" t="s">
        <v>1530</v>
      </c>
      <c r="E7" s="225"/>
      <c r="F7" s="225"/>
      <c r="G7" s="225"/>
      <c r="H7" s="225"/>
      <c r="I7" s="225"/>
    </row>
    <row r="8" spans="1:11" ht="15" customHeight="1" x14ac:dyDescent="0.2">
      <c r="C8" s="43" t="s">
        <v>4</v>
      </c>
      <c r="D8" s="224" t="s">
        <v>1531</v>
      </c>
      <c r="E8" s="224"/>
      <c r="F8" s="224"/>
      <c r="G8" s="224"/>
      <c r="H8" s="224"/>
      <c r="I8" s="224"/>
    </row>
    <row r="9" spans="1:11" ht="15" customHeight="1" x14ac:dyDescent="0.2">
      <c r="C9" s="148" t="s">
        <v>5</v>
      </c>
      <c r="D9" s="225" t="s">
        <v>696</v>
      </c>
      <c r="E9" s="225"/>
      <c r="F9" s="225"/>
      <c r="G9" s="225"/>
      <c r="H9" s="225"/>
      <c r="I9" s="225"/>
    </row>
    <row r="10" spans="1:11" ht="15" customHeight="1" x14ac:dyDescent="0.2">
      <c r="C10" s="149" t="s">
        <v>6</v>
      </c>
      <c r="D10" s="224" t="s">
        <v>1545</v>
      </c>
      <c r="E10" s="224"/>
      <c r="F10" s="224"/>
      <c r="G10" s="224"/>
      <c r="H10" s="224"/>
      <c r="I10" s="224"/>
    </row>
    <row r="11" spans="1:11" x14ac:dyDescent="0.2">
      <c r="C11" s="150" t="s">
        <v>7</v>
      </c>
      <c r="D11" s="225" t="s">
        <v>1548</v>
      </c>
      <c r="E11" s="225"/>
      <c r="F11" s="225"/>
      <c r="G11" s="225"/>
      <c r="H11" s="225"/>
      <c r="I11" s="225"/>
    </row>
    <row r="12" spans="1:11" x14ac:dyDescent="0.2">
      <c r="C12" s="3" t="s">
        <v>8</v>
      </c>
      <c r="D12" s="223">
        <v>45366</v>
      </c>
      <c r="E12" s="224"/>
      <c r="F12" s="224"/>
      <c r="G12" s="224"/>
      <c r="H12" s="224"/>
      <c r="I12" s="224"/>
    </row>
    <row r="13" spans="1:11" x14ac:dyDescent="0.2">
      <c r="D13" s="146"/>
    </row>
    <row r="14" spans="1:11" x14ac:dyDescent="0.2">
      <c r="A14" s="142" t="s">
        <v>9</v>
      </c>
      <c r="D14" s="146"/>
    </row>
    <row r="15" spans="1:11" x14ac:dyDescent="0.2">
      <c r="D15" s="146"/>
    </row>
    <row r="16" spans="1:11" x14ac:dyDescent="0.2">
      <c r="C16" s="151" t="s">
        <v>10</v>
      </c>
      <c r="D16" s="152"/>
      <c r="F16" s="151" t="s">
        <v>11</v>
      </c>
      <c r="G16" s="153"/>
      <c r="H16" s="153"/>
      <c r="I16" s="153"/>
      <c r="J16" s="153"/>
      <c r="K16" s="154"/>
    </row>
    <row r="17" spans="3:11" x14ac:dyDescent="0.2">
      <c r="C17" s="155" t="s">
        <v>12</v>
      </c>
      <c r="D17" s="156"/>
      <c r="F17" s="155" t="s">
        <v>13</v>
      </c>
      <c r="G17" s="2"/>
      <c r="H17" s="2"/>
      <c r="I17" s="2"/>
      <c r="J17" s="2"/>
      <c r="K17" s="157"/>
    </row>
    <row r="18" spans="3:11" x14ac:dyDescent="0.2">
      <c r="C18" s="158"/>
      <c r="D18" s="156"/>
      <c r="F18" s="158"/>
      <c r="G18" s="2"/>
      <c r="H18" s="2"/>
      <c r="I18" s="2"/>
      <c r="J18" s="2"/>
      <c r="K18" s="157"/>
    </row>
    <row r="19" spans="3:11" x14ac:dyDescent="0.2">
      <c r="C19" s="159" t="s">
        <v>14</v>
      </c>
      <c r="D19" s="156"/>
      <c r="F19" s="159" t="str">
        <f>D5</f>
        <v>Công ty TNHH quản lý quỹ đầu tư chứng khoán Vietcombank</v>
      </c>
      <c r="G19" s="2"/>
      <c r="H19" s="2"/>
      <c r="I19" s="2"/>
      <c r="J19" s="2"/>
      <c r="K19" s="157"/>
    </row>
    <row r="20" spans="3:11" x14ac:dyDescent="0.2">
      <c r="C20" s="159" t="s">
        <v>1532</v>
      </c>
      <c r="D20" s="156"/>
      <c r="F20" s="159" t="s">
        <v>1533</v>
      </c>
      <c r="G20" s="2"/>
      <c r="H20" s="2"/>
      <c r="I20" s="2"/>
      <c r="J20" s="2"/>
      <c r="K20" s="157"/>
    </row>
    <row r="21" spans="3:11" x14ac:dyDescent="0.2">
      <c r="C21" s="160" t="s">
        <v>1546</v>
      </c>
      <c r="D21" s="145"/>
      <c r="F21" s="160" t="s">
        <v>1534</v>
      </c>
      <c r="G21" s="161"/>
      <c r="H21" s="161"/>
      <c r="I21" s="161"/>
      <c r="J21" s="161"/>
      <c r="K21" s="162"/>
    </row>
    <row r="22" spans="3:11" x14ac:dyDescent="0.2">
      <c r="D22" s="146"/>
    </row>
    <row r="23" spans="3:11" x14ac:dyDescent="0.2">
      <c r="D23" s="146"/>
    </row>
    <row r="24" spans="3:11" x14ac:dyDescent="0.2">
      <c r="D24" s="146"/>
    </row>
    <row r="25" spans="3:11" x14ac:dyDescent="0.2">
      <c r="D25" s="146"/>
    </row>
    <row r="26" spans="3:11" x14ac:dyDescent="0.2">
      <c r="D26" s="146"/>
    </row>
    <row r="27" spans="3:11" x14ac:dyDescent="0.2">
      <c r="D27" s="146"/>
    </row>
    <row r="28" spans="3:11" x14ac:dyDescent="0.2">
      <c r="D28" s="146"/>
    </row>
    <row r="29" spans="3:11" x14ac:dyDescent="0.2">
      <c r="D29" s="146"/>
    </row>
    <row r="30" spans="3:11" x14ac:dyDescent="0.2">
      <c r="D30" s="146"/>
    </row>
    <row r="31" spans="3:11" x14ac:dyDescent="0.2">
      <c r="D31" s="146"/>
    </row>
    <row r="32" spans="3:11" x14ac:dyDescent="0.2">
      <c r="D32" s="146"/>
    </row>
    <row r="33" spans="4:4" x14ac:dyDescent="0.2">
      <c r="D33" s="146"/>
    </row>
    <row r="34" spans="4:4" x14ac:dyDescent="0.2">
      <c r="D34" s="16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3" zoomScale="55" zoomScaleNormal="100" zoomScaleSheetLayoutView="55" workbookViewId="0">
      <selection activeCell="C14" sqref="C14:F14"/>
    </sheetView>
  </sheetViews>
  <sheetFormatPr defaultColWidth="8.7109375" defaultRowHeight="12.75" x14ac:dyDescent="0.2"/>
  <cols>
    <col min="1" max="1" width="8.7109375" style="2"/>
    <col min="2" max="2" width="44.28515625" style="2" customWidth="1"/>
    <col min="3" max="3" width="10.28515625" style="2" customWidth="1"/>
    <col min="4" max="5" width="41.140625" style="2" customWidth="1"/>
    <col min="6" max="6" width="37.5703125" style="2" customWidth="1"/>
    <col min="7" max="16384" width="8.7109375" style="2"/>
  </cols>
  <sheetData>
    <row r="1" spans="1:6" s="3" customFormat="1" ht="54.75" customHeight="1" x14ac:dyDescent="0.2">
      <c r="A1" s="226" t="s">
        <v>671</v>
      </c>
      <c r="B1" s="226"/>
      <c r="C1" s="226"/>
      <c r="D1" s="226"/>
      <c r="E1" s="226"/>
      <c r="F1" s="226"/>
    </row>
    <row r="2" spans="1:6" s="3" customFormat="1" ht="50.45" customHeight="1" x14ac:dyDescent="0.2">
      <c r="A2" s="227" t="s">
        <v>672</v>
      </c>
      <c r="B2" s="227"/>
      <c r="C2" s="227"/>
      <c r="D2" s="227"/>
      <c r="E2" s="227"/>
      <c r="F2" s="227"/>
    </row>
    <row r="3" spans="1:6" s="3" customFormat="1" x14ac:dyDescent="0.2">
      <c r="A3" s="228" t="s">
        <v>622</v>
      </c>
      <c r="B3" s="228"/>
      <c r="C3" s="228"/>
      <c r="D3" s="228"/>
      <c r="E3" s="228"/>
      <c r="F3" s="228"/>
    </row>
    <row r="4" spans="1:6" s="3" customFormat="1" ht="32.65" customHeight="1" x14ac:dyDescent="0.2">
      <c r="A4" s="228"/>
      <c r="B4" s="228"/>
      <c r="C4" s="228"/>
      <c r="D4" s="228"/>
      <c r="E4" s="228"/>
      <c r="F4" s="228"/>
    </row>
    <row r="5" spans="1:6" s="3" customFormat="1" ht="16.899999999999999" customHeight="1" x14ac:dyDescent="0.2">
      <c r="A5" s="229" t="str">
        <f>TONGQUAN!C1</f>
        <v>Tại ngày 31 tháng 12 năm 2023
/ As at 31 Dec 2023</v>
      </c>
      <c r="B5" s="229"/>
      <c r="C5" s="229"/>
      <c r="D5" s="229"/>
      <c r="E5" s="229"/>
      <c r="F5" s="229"/>
    </row>
    <row r="6" spans="1:6" x14ac:dyDescent="0.2">
      <c r="A6" s="10"/>
      <c r="B6" s="10"/>
      <c r="C6" s="10"/>
      <c r="D6" s="10"/>
      <c r="E6" s="10"/>
      <c r="F6" s="10"/>
    </row>
    <row r="7" spans="1:6" ht="16.899999999999999" customHeight="1" x14ac:dyDescent="0.2">
      <c r="A7" s="225" t="s">
        <v>2</v>
      </c>
      <c r="B7" s="225"/>
      <c r="C7" s="225" t="str">
        <f>TONGQUAN!D5</f>
        <v>Công ty TNHH quản lý quỹ đầu tư chứng khoán Vietcombank</v>
      </c>
      <c r="D7" s="225"/>
      <c r="E7" s="225"/>
      <c r="F7" s="225"/>
    </row>
    <row r="8" spans="1:6" s="3" customFormat="1" ht="16.899999999999999" customHeight="1" x14ac:dyDescent="0.2">
      <c r="A8" s="224" t="s">
        <v>15</v>
      </c>
      <c r="B8" s="224"/>
      <c r="C8" s="224" t="str">
        <f>TONGQUAN!D6</f>
        <v>Vietcombank Fund Management Company Limited</v>
      </c>
      <c r="D8" s="224"/>
      <c r="E8" s="224"/>
      <c r="F8" s="224"/>
    </row>
    <row r="9" spans="1:6" ht="16.899999999999999" customHeight="1" x14ac:dyDescent="0.2">
      <c r="A9" s="225" t="s">
        <v>3</v>
      </c>
      <c r="B9" s="225"/>
      <c r="C9" s="225" t="str">
        <f>TONGQUAN!D7</f>
        <v>Ngân hàng TNHH Một thành viên Standard Chartered (Việt Nam)</v>
      </c>
      <c r="D9" s="225"/>
      <c r="E9" s="225"/>
      <c r="F9" s="225"/>
    </row>
    <row r="10" spans="1:6" s="3" customFormat="1" ht="16.899999999999999" customHeight="1" x14ac:dyDescent="0.2">
      <c r="A10" s="224" t="s">
        <v>4</v>
      </c>
      <c r="B10" s="224"/>
      <c r="C10" s="224" t="str">
        <f>TONGQUAN!D8</f>
        <v>Standard Chartered Bank (Vietnam) Limited</v>
      </c>
      <c r="D10" s="224"/>
      <c r="E10" s="224"/>
      <c r="F10" s="224"/>
    </row>
    <row r="11" spans="1:6" ht="16.899999999999999" customHeight="1" x14ac:dyDescent="0.2">
      <c r="A11" s="225" t="s">
        <v>5</v>
      </c>
      <c r="B11" s="225"/>
      <c r="C11" s="225" t="str">
        <f>TONGQUAN!D9</f>
        <v>Quỹ Đầu Tư Cổ phiếu Tăng trưởng VCBF</v>
      </c>
      <c r="D11" s="225"/>
      <c r="E11" s="225"/>
      <c r="F11" s="225"/>
    </row>
    <row r="12" spans="1:6" s="3" customFormat="1" ht="16.899999999999999" customHeight="1" x14ac:dyDescent="0.2">
      <c r="A12" s="224" t="s">
        <v>6</v>
      </c>
      <c r="B12" s="224"/>
      <c r="C12" s="224" t="str">
        <f>TONGQUAN!D10</f>
        <v>VCBF Mid-Cap Growth Fund (VCBF-MGF)</v>
      </c>
      <c r="D12" s="224"/>
      <c r="E12" s="224"/>
      <c r="F12" s="224"/>
    </row>
    <row r="13" spans="1:6" ht="16.899999999999999" customHeight="1" x14ac:dyDescent="0.2">
      <c r="A13" s="225" t="s">
        <v>7</v>
      </c>
      <c r="B13" s="225"/>
      <c r="C13" s="225" t="str">
        <f>TONGQUAN!D11</f>
        <v>Ngày 15 tháng 03 năm 2024</v>
      </c>
      <c r="D13" s="225"/>
      <c r="E13" s="225"/>
      <c r="F13" s="225"/>
    </row>
    <row r="14" spans="1:6" s="3" customFormat="1" ht="16.899999999999999" customHeight="1" x14ac:dyDescent="0.2">
      <c r="A14" s="224" t="s">
        <v>8</v>
      </c>
      <c r="B14" s="224"/>
      <c r="C14" s="223">
        <f>TONGQUAN!D12</f>
        <v>45366</v>
      </c>
      <c r="D14" s="223"/>
      <c r="E14" s="223"/>
      <c r="F14" s="223"/>
    </row>
    <row r="15" spans="1:6" s="3" customFormat="1" ht="7.5" customHeight="1" x14ac:dyDescent="0.2">
      <c r="A15" s="9"/>
      <c r="B15" s="9"/>
      <c r="C15" s="9"/>
      <c r="D15" s="9"/>
      <c r="E15" s="9"/>
      <c r="F15" s="9"/>
    </row>
    <row r="16" spans="1:6" s="3" customFormat="1" ht="16.899999999999999" customHeight="1" x14ac:dyDescent="0.2">
      <c r="A16" s="118" t="s">
        <v>669</v>
      </c>
      <c r="B16" s="119" t="s">
        <v>670</v>
      </c>
      <c r="C16" s="9"/>
      <c r="D16" s="9"/>
      <c r="E16" s="9"/>
      <c r="F16" s="9"/>
    </row>
    <row r="17" spans="1:6" s="3" customFormat="1" ht="16.899999999999999" customHeight="1" x14ac:dyDescent="0.2">
      <c r="A17" s="120" t="s">
        <v>16</v>
      </c>
      <c r="B17" s="121" t="s">
        <v>623</v>
      </c>
      <c r="C17" s="9"/>
      <c r="D17" s="9"/>
      <c r="E17" s="9"/>
      <c r="F17" s="9"/>
    </row>
    <row r="18" spans="1:6" s="3" customFormat="1" ht="50.65" customHeight="1" x14ac:dyDescent="0.2">
      <c r="A18" s="7" t="s">
        <v>17</v>
      </c>
      <c r="B18" s="7" t="s">
        <v>18</v>
      </c>
      <c r="C18" s="7" t="s">
        <v>19</v>
      </c>
      <c r="D18" s="8" t="s">
        <v>1535</v>
      </c>
      <c r="E18" s="8" t="s">
        <v>1536</v>
      </c>
      <c r="F18" s="78" t="s">
        <v>20</v>
      </c>
    </row>
    <row r="19" spans="1:6" ht="39" customHeight="1" x14ac:dyDescent="0.2">
      <c r="A19" s="206" t="s">
        <v>1180</v>
      </c>
      <c r="B19" s="205" t="s">
        <v>1181</v>
      </c>
      <c r="C19" s="206" t="s">
        <v>1182</v>
      </c>
      <c r="D19" s="208"/>
      <c r="E19" s="208"/>
      <c r="F19" s="207"/>
    </row>
    <row r="20" spans="1:6" ht="51" customHeight="1" x14ac:dyDescent="0.2">
      <c r="A20" s="201" t="s">
        <v>1183</v>
      </c>
      <c r="B20" s="200" t="s">
        <v>1184</v>
      </c>
      <c r="C20" s="201" t="s">
        <v>1185</v>
      </c>
      <c r="D20" s="204">
        <v>5210236036</v>
      </c>
      <c r="E20" s="204">
        <v>5607053966</v>
      </c>
      <c r="F20" s="203">
        <v>0.929228801362316</v>
      </c>
    </row>
    <row r="21" spans="1:6" ht="39" customHeight="1" x14ac:dyDescent="0.2">
      <c r="A21" s="201" t="s">
        <v>1186</v>
      </c>
      <c r="B21" s="200" t="s">
        <v>1187</v>
      </c>
      <c r="C21" s="201" t="s">
        <v>1188</v>
      </c>
      <c r="D21" s="204"/>
      <c r="E21" s="204"/>
      <c r="F21" s="203"/>
    </row>
    <row r="22" spans="1:6" ht="39" customHeight="1" x14ac:dyDescent="0.2">
      <c r="A22" s="201" t="s">
        <v>1189</v>
      </c>
      <c r="B22" s="200" t="s">
        <v>1190</v>
      </c>
      <c r="C22" s="201" t="s">
        <v>1191</v>
      </c>
      <c r="D22" s="204" t="s">
        <v>1192</v>
      </c>
      <c r="E22" s="204" t="s">
        <v>1193</v>
      </c>
      <c r="F22" s="203" t="s">
        <v>1194</v>
      </c>
    </row>
    <row r="23" spans="1:6" ht="39" customHeight="1" x14ac:dyDescent="0.2">
      <c r="A23" s="201" t="s">
        <v>1195</v>
      </c>
      <c r="B23" s="200" t="s">
        <v>1196</v>
      </c>
      <c r="C23" s="201" t="s">
        <v>1197</v>
      </c>
      <c r="D23" s="204">
        <v>5210236036</v>
      </c>
      <c r="E23" s="204">
        <v>5607053966</v>
      </c>
      <c r="F23" s="203">
        <v>0.929228801362316</v>
      </c>
    </row>
    <row r="24" spans="1:6" ht="39" customHeight="1" x14ac:dyDescent="0.2">
      <c r="A24" s="201" t="s">
        <v>1198</v>
      </c>
      <c r="B24" s="200" t="s">
        <v>1199</v>
      </c>
      <c r="C24" s="201" t="s">
        <v>1200</v>
      </c>
      <c r="D24" s="204" t="s">
        <v>1201</v>
      </c>
      <c r="E24" s="204" t="s">
        <v>1202</v>
      </c>
      <c r="F24" s="203" t="s">
        <v>1203</v>
      </c>
    </row>
    <row r="25" spans="1:6" ht="66" customHeight="1" x14ac:dyDescent="0.2">
      <c r="A25" s="201" t="s">
        <v>1204</v>
      </c>
      <c r="B25" s="200" t="s">
        <v>1205</v>
      </c>
      <c r="C25" s="201" t="s">
        <v>1206</v>
      </c>
      <c r="D25" s="204">
        <v>724413453</v>
      </c>
      <c r="E25" s="204">
        <v>239920000</v>
      </c>
      <c r="F25" s="203">
        <v>3.0193958527842599</v>
      </c>
    </row>
    <row r="26" spans="1:6" ht="66" customHeight="1" x14ac:dyDescent="0.2">
      <c r="A26" s="201" t="s">
        <v>1207</v>
      </c>
      <c r="B26" s="200" t="s">
        <v>1208</v>
      </c>
      <c r="C26" s="201" t="s">
        <v>1209</v>
      </c>
      <c r="D26" s="204">
        <v>0</v>
      </c>
      <c r="E26" s="204">
        <v>0</v>
      </c>
      <c r="F26" s="203"/>
    </row>
    <row r="27" spans="1:6" ht="66" customHeight="1" x14ac:dyDescent="0.2">
      <c r="A27" s="201" t="s">
        <v>1210</v>
      </c>
      <c r="B27" s="200" t="s">
        <v>1211</v>
      </c>
      <c r="C27" s="201" t="s">
        <v>1212</v>
      </c>
      <c r="D27" s="204">
        <v>2456079841</v>
      </c>
      <c r="E27" s="204">
        <v>5367133966</v>
      </c>
      <c r="F27" s="203">
        <v>0.45761478222062302</v>
      </c>
    </row>
    <row r="28" spans="1:6" ht="66" customHeight="1" x14ac:dyDescent="0.2">
      <c r="A28" s="201" t="s">
        <v>1213</v>
      </c>
      <c r="B28" s="200" t="s">
        <v>1214</v>
      </c>
      <c r="C28" s="201" t="s">
        <v>1215</v>
      </c>
      <c r="D28" s="204">
        <v>0</v>
      </c>
      <c r="E28" s="204">
        <v>0</v>
      </c>
      <c r="F28" s="203"/>
    </row>
    <row r="29" spans="1:6" ht="46.5" customHeight="1" x14ac:dyDescent="0.2">
      <c r="A29" s="201" t="s">
        <v>1216</v>
      </c>
      <c r="B29" s="200" t="s">
        <v>1217</v>
      </c>
      <c r="C29" s="201" t="s">
        <v>1218</v>
      </c>
      <c r="D29" s="204">
        <v>2029742742</v>
      </c>
      <c r="E29" s="204">
        <v>0</v>
      </c>
      <c r="F29" s="203"/>
    </row>
    <row r="30" spans="1:6" ht="46.5" customHeight="1" x14ac:dyDescent="0.2">
      <c r="A30" s="201" t="s">
        <v>1219</v>
      </c>
      <c r="B30" s="200" t="s">
        <v>1220</v>
      </c>
      <c r="C30" s="201" t="s">
        <v>1221</v>
      </c>
      <c r="D30" s="204">
        <v>318536178000</v>
      </c>
      <c r="E30" s="204">
        <v>250476602200</v>
      </c>
      <c r="F30" s="203">
        <v>1.2717202932418299</v>
      </c>
    </row>
    <row r="31" spans="1:6" ht="39" customHeight="1" x14ac:dyDescent="0.2">
      <c r="A31" s="201" t="s">
        <v>1222</v>
      </c>
      <c r="B31" s="200" t="s">
        <v>1223</v>
      </c>
      <c r="C31" s="201" t="s">
        <v>1224</v>
      </c>
      <c r="D31" s="204" t="s">
        <v>1225</v>
      </c>
      <c r="E31" s="204" t="s">
        <v>1226</v>
      </c>
      <c r="F31" s="203" t="s">
        <v>1227</v>
      </c>
    </row>
    <row r="32" spans="1:6" ht="50.1" customHeight="1" x14ac:dyDescent="0.2">
      <c r="A32" s="201" t="s">
        <v>1228</v>
      </c>
      <c r="B32" s="200" t="s">
        <v>1229</v>
      </c>
      <c r="C32" s="201" t="s">
        <v>1230</v>
      </c>
      <c r="D32" s="204">
        <v>318307770500</v>
      </c>
      <c r="E32" s="204">
        <v>250476602200</v>
      </c>
      <c r="F32" s="203">
        <v>1.2708084016799199</v>
      </c>
    </row>
    <row r="33" spans="1:6" ht="52.5" customHeight="1" x14ac:dyDescent="0.2">
      <c r="A33" s="201" t="s">
        <v>1231</v>
      </c>
      <c r="B33" s="200" t="s">
        <v>1232</v>
      </c>
      <c r="C33" s="201" t="s">
        <v>1233</v>
      </c>
      <c r="D33" s="204">
        <v>0</v>
      </c>
      <c r="E33" s="204">
        <v>0</v>
      </c>
      <c r="F33" s="203"/>
    </row>
    <row r="34" spans="1:6" ht="52.5" customHeight="1" x14ac:dyDescent="0.2">
      <c r="A34" s="201" t="s">
        <v>1234</v>
      </c>
      <c r="B34" s="200" t="s">
        <v>1235</v>
      </c>
      <c r="C34" s="201" t="s">
        <v>1236</v>
      </c>
      <c r="D34" s="204">
        <v>0</v>
      </c>
      <c r="E34" s="204">
        <v>0</v>
      </c>
      <c r="F34" s="203"/>
    </row>
    <row r="35" spans="1:6" ht="52.5" customHeight="1" x14ac:dyDescent="0.2">
      <c r="A35" s="201" t="s">
        <v>1237</v>
      </c>
      <c r="B35" s="200" t="s">
        <v>1238</v>
      </c>
      <c r="C35" s="201" t="s">
        <v>1239</v>
      </c>
      <c r="D35" s="204">
        <v>0</v>
      </c>
      <c r="E35" s="204">
        <v>0</v>
      </c>
      <c r="F35" s="203"/>
    </row>
    <row r="36" spans="1:6" ht="52.5" customHeight="1" x14ac:dyDescent="0.2">
      <c r="A36" s="201" t="s">
        <v>1240</v>
      </c>
      <c r="B36" s="200" t="s">
        <v>1241</v>
      </c>
      <c r="C36" s="201" t="s">
        <v>1242</v>
      </c>
      <c r="D36" s="204">
        <v>0</v>
      </c>
      <c r="E36" s="204">
        <v>0</v>
      </c>
      <c r="F36" s="203"/>
    </row>
    <row r="37" spans="1:6" ht="52.5" customHeight="1" x14ac:dyDescent="0.2">
      <c r="A37" s="201" t="s">
        <v>1243</v>
      </c>
      <c r="B37" s="200" t="s">
        <v>1244</v>
      </c>
      <c r="C37" s="201" t="s">
        <v>1245</v>
      </c>
      <c r="D37" s="204">
        <v>228407500</v>
      </c>
      <c r="E37" s="204">
        <v>0</v>
      </c>
      <c r="F37" s="203"/>
    </row>
    <row r="38" spans="1:6" ht="52.5" customHeight="1" x14ac:dyDescent="0.2">
      <c r="A38" s="201" t="s">
        <v>1246</v>
      </c>
      <c r="B38" s="200" t="s">
        <v>1247</v>
      </c>
      <c r="C38" s="201" t="s">
        <v>1248</v>
      </c>
      <c r="D38" s="204">
        <v>0</v>
      </c>
      <c r="E38" s="204">
        <v>0</v>
      </c>
      <c r="F38" s="203"/>
    </row>
    <row r="39" spans="1:6" ht="52.5" customHeight="1" x14ac:dyDescent="0.2">
      <c r="A39" s="201" t="s">
        <v>1249</v>
      </c>
      <c r="B39" s="200" t="s">
        <v>1250</v>
      </c>
      <c r="C39" s="201" t="s">
        <v>1251</v>
      </c>
      <c r="D39" s="204">
        <v>0</v>
      </c>
      <c r="E39" s="204">
        <v>0</v>
      </c>
      <c r="F39" s="203"/>
    </row>
    <row r="40" spans="1:6" ht="52.5" customHeight="1" x14ac:dyDescent="0.2">
      <c r="A40" s="201" t="s">
        <v>1252</v>
      </c>
      <c r="B40" s="200" t="s">
        <v>1253</v>
      </c>
      <c r="C40" s="201" t="s">
        <v>1254</v>
      </c>
      <c r="D40" s="204">
        <v>0</v>
      </c>
      <c r="E40" s="204">
        <v>0</v>
      </c>
      <c r="F40" s="203"/>
    </row>
    <row r="41" spans="1:6" ht="82.5" customHeight="1" x14ac:dyDescent="0.2">
      <c r="A41" s="201" t="s">
        <v>1255</v>
      </c>
      <c r="B41" s="200" t="s">
        <v>1256</v>
      </c>
      <c r="C41" s="201" t="s">
        <v>1257</v>
      </c>
      <c r="D41" s="204">
        <v>0</v>
      </c>
      <c r="E41" s="204">
        <v>0</v>
      </c>
      <c r="F41" s="203"/>
    </row>
    <row r="42" spans="1:6" ht="39" customHeight="1" x14ac:dyDescent="0.2">
      <c r="A42" s="201" t="s">
        <v>1258</v>
      </c>
      <c r="B42" s="200" t="s">
        <v>1259</v>
      </c>
      <c r="C42" s="201" t="s">
        <v>1260</v>
      </c>
      <c r="D42" s="204" t="s">
        <v>1261</v>
      </c>
      <c r="E42" s="204" t="s">
        <v>1262</v>
      </c>
      <c r="F42" s="203" t="s">
        <v>1263</v>
      </c>
    </row>
    <row r="43" spans="1:6" ht="39" customHeight="1" x14ac:dyDescent="0.2">
      <c r="A43" s="201" t="s">
        <v>1264</v>
      </c>
      <c r="B43" s="200" t="s">
        <v>1265</v>
      </c>
      <c r="C43" s="201" t="s">
        <v>1266</v>
      </c>
      <c r="D43" s="204">
        <v>379800000</v>
      </c>
      <c r="E43" s="204">
        <v>607300000</v>
      </c>
      <c r="F43" s="203">
        <v>0.62539107525111104</v>
      </c>
    </row>
    <row r="44" spans="1:6" ht="39" customHeight="1" x14ac:dyDescent="0.2">
      <c r="A44" s="201" t="s">
        <v>1267</v>
      </c>
      <c r="B44" s="200" t="s">
        <v>1268</v>
      </c>
      <c r="C44" s="201" t="s">
        <v>1269</v>
      </c>
      <c r="D44" s="204" t="s">
        <v>1270</v>
      </c>
      <c r="E44" s="204" t="s">
        <v>1271</v>
      </c>
      <c r="F44" s="203" t="s">
        <v>1272</v>
      </c>
    </row>
    <row r="45" spans="1:6" ht="51.6" customHeight="1" x14ac:dyDescent="0.2">
      <c r="A45" s="201" t="s">
        <v>1273</v>
      </c>
      <c r="B45" s="200" t="s">
        <v>1274</v>
      </c>
      <c r="C45" s="201" t="s">
        <v>1275</v>
      </c>
      <c r="D45" s="204">
        <v>379800000</v>
      </c>
      <c r="E45" s="204">
        <v>607300000</v>
      </c>
      <c r="F45" s="203">
        <v>0.62539107525111104</v>
      </c>
    </row>
    <row r="46" spans="1:6" ht="51.6" customHeight="1" x14ac:dyDescent="0.2">
      <c r="A46" s="201" t="s">
        <v>1276</v>
      </c>
      <c r="B46" s="200" t="s">
        <v>1277</v>
      </c>
      <c r="C46" s="201" t="s">
        <v>1278</v>
      </c>
      <c r="D46" s="204">
        <v>0</v>
      </c>
      <c r="E46" s="204">
        <v>0</v>
      </c>
      <c r="F46" s="203"/>
    </row>
    <row r="47" spans="1:6" ht="51.6" customHeight="1" x14ac:dyDescent="0.2">
      <c r="A47" s="201" t="s">
        <v>1279</v>
      </c>
      <c r="B47" s="200" t="s">
        <v>1280</v>
      </c>
      <c r="C47" s="201" t="s">
        <v>1281</v>
      </c>
      <c r="D47" s="204">
        <v>4904748</v>
      </c>
      <c r="E47" s="204">
        <v>0</v>
      </c>
      <c r="F47" s="203"/>
    </row>
    <row r="48" spans="1:6" ht="39" customHeight="1" x14ac:dyDescent="0.2">
      <c r="A48" s="201" t="s">
        <v>1282</v>
      </c>
      <c r="B48" s="200" t="s">
        <v>1283</v>
      </c>
      <c r="C48" s="201" t="s">
        <v>1284</v>
      </c>
      <c r="D48" s="204" t="s">
        <v>1285</v>
      </c>
      <c r="E48" s="204" t="s">
        <v>1286</v>
      </c>
      <c r="F48" s="203" t="s">
        <v>1287</v>
      </c>
    </row>
    <row r="49" spans="1:6" ht="55.5" customHeight="1" x14ac:dyDescent="0.2">
      <c r="A49" s="201" t="s">
        <v>1288</v>
      </c>
      <c r="B49" s="200" t="s">
        <v>1289</v>
      </c>
      <c r="C49" s="201" t="s">
        <v>1290</v>
      </c>
      <c r="D49" s="204">
        <v>4904748</v>
      </c>
      <c r="E49" s="204">
        <v>0</v>
      </c>
      <c r="F49" s="203"/>
    </row>
    <row r="50" spans="1:6" ht="55.5" customHeight="1" x14ac:dyDescent="0.2">
      <c r="A50" s="201" t="s">
        <v>1291</v>
      </c>
      <c r="B50" s="200" t="s">
        <v>1292</v>
      </c>
      <c r="C50" s="201" t="s">
        <v>1293</v>
      </c>
      <c r="D50" s="204">
        <v>0</v>
      </c>
      <c r="E50" s="204">
        <v>0</v>
      </c>
      <c r="F50" s="203"/>
    </row>
    <row r="51" spans="1:6" ht="55.5" customHeight="1" x14ac:dyDescent="0.2">
      <c r="A51" s="201" t="s">
        <v>1294</v>
      </c>
      <c r="B51" s="200" t="s">
        <v>1295</v>
      </c>
      <c r="C51" s="201" t="s">
        <v>1296</v>
      </c>
      <c r="D51" s="204">
        <v>0</v>
      </c>
      <c r="E51" s="204">
        <v>0</v>
      </c>
      <c r="F51" s="203"/>
    </row>
    <row r="52" spans="1:6" ht="55.5" customHeight="1" x14ac:dyDescent="0.2">
      <c r="A52" s="201" t="s">
        <v>1297</v>
      </c>
      <c r="B52" s="200" t="s">
        <v>1298</v>
      </c>
      <c r="C52" s="201" t="s">
        <v>1299</v>
      </c>
      <c r="D52" s="204">
        <v>0</v>
      </c>
      <c r="E52" s="204">
        <v>0</v>
      </c>
      <c r="F52" s="203"/>
    </row>
    <row r="53" spans="1:6" ht="39" customHeight="1" x14ac:dyDescent="0.2">
      <c r="A53" s="201" t="s">
        <v>1300</v>
      </c>
      <c r="B53" s="200" t="s">
        <v>1301</v>
      </c>
      <c r="C53" s="201" t="s">
        <v>1302</v>
      </c>
      <c r="D53" s="204" t="s">
        <v>1303</v>
      </c>
      <c r="E53" s="204" t="s">
        <v>1304</v>
      </c>
      <c r="F53" s="203" t="s">
        <v>1305</v>
      </c>
    </row>
    <row r="54" spans="1:6" ht="39" customHeight="1" x14ac:dyDescent="0.2">
      <c r="A54" s="201" t="s">
        <v>1306</v>
      </c>
      <c r="B54" s="200" t="s">
        <v>1307</v>
      </c>
      <c r="C54" s="201" t="s">
        <v>1308</v>
      </c>
      <c r="D54" s="204">
        <v>0</v>
      </c>
      <c r="E54" s="204">
        <v>0</v>
      </c>
      <c r="F54" s="203"/>
    </row>
    <row r="55" spans="1:6" ht="39" customHeight="1" x14ac:dyDescent="0.2">
      <c r="A55" s="201" t="s">
        <v>1309</v>
      </c>
      <c r="B55" s="200" t="s">
        <v>1310</v>
      </c>
      <c r="C55" s="201" t="s">
        <v>1311</v>
      </c>
      <c r="D55" s="204" t="s">
        <v>1312</v>
      </c>
      <c r="E55" s="204" t="s">
        <v>1313</v>
      </c>
      <c r="F55" s="203" t="s">
        <v>1314</v>
      </c>
    </row>
    <row r="56" spans="1:6" ht="39" customHeight="1" x14ac:dyDescent="0.2">
      <c r="A56" s="201" t="s">
        <v>1315</v>
      </c>
      <c r="B56" s="200" t="s">
        <v>1316</v>
      </c>
      <c r="C56" s="201" t="s">
        <v>1317</v>
      </c>
      <c r="D56" s="204">
        <v>0</v>
      </c>
      <c r="E56" s="204">
        <v>0</v>
      </c>
      <c r="F56" s="203"/>
    </row>
    <row r="57" spans="1:6" ht="39" customHeight="1" x14ac:dyDescent="0.2">
      <c r="A57" s="201" t="s">
        <v>1318</v>
      </c>
      <c r="B57" s="200" t="s">
        <v>1319</v>
      </c>
      <c r="C57" s="201" t="s">
        <v>1320</v>
      </c>
      <c r="D57" s="204" t="s">
        <v>1321</v>
      </c>
      <c r="E57" s="204" t="s">
        <v>1322</v>
      </c>
      <c r="F57" s="203" t="s">
        <v>1323</v>
      </c>
    </row>
    <row r="58" spans="1:6" ht="56.45" customHeight="1" x14ac:dyDescent="0.2">
      <c r="A58" s="201" t="s">
        <v>1324</v>
      </c>
      <c r="B58" s="200" t="s">
        <v>1325</v>
      </c>
      <c r="C58" s="201" t="s">
        <v>1326</v>
      </c>
      <c r="D58" s="204">
        <v>0</v>
      </c>
      <c r="E58" s="204">
        <v>0</v>
      </c>
      <c r="F58" s="203"/>
    </row>
    <row r="59" spans="1:6" ht="56.45" customHeight="1" x14ac:dyDescent="0.2">
      <c r="A59" s="201" t="s">
        <v>1327</v>
      </c>
      <c r="B59" s="200" t="s">
        <v>1328</v>
      </c>
      <c r="C59" s="201" t="s">
        <v>1329</v>
      </c>
      <c r="D59" s="204">
        <v>0</v>
      </c>
      <c r="E59" s="204">
        <v>0</v>
      </c>
      <c r="F59" s="203"/>
    </row>
    <row r="60" spans="1:6" ht="56.45" customHeight="1" x14ac:dyDescent="0.2">
      <c r="A60" s="201" t="s">
        <v>1330</v>
      </c>
      <c r="B60" s="200" t="s">
        <v>1331</v>
      </c>
      <c r="C60" s="201" t="s">
        <v>1332</v>
      </c>
      <c r="D60" s="204">
        <v>0</v>
      </c>
      <c r="E60" s="204">
        <v>0</v>
      </c>
      <c r="F60" s="203"/>
    </row>
    <row r="61" spans="1:6" ht="56.45" customHeight="1" x14ac:dyDescent="0.2">
      <c r="A61" s="201" t="s">
        <v>1333</v>
      </c>
      <c r="B61" s="200" t="s">
        <v>1334</v>
      </c>
      <c r="C61" s="201" t="s">
        <v>1335</v>
      </c>
      <c r="D61" s="204">
        <v>0</v>
      </c>
      <c r="E61" s="204">
        <v>0</v>
      </c>
      <c r="F61" s="203"/>
    </row>
    <row r="62" spans="1:6" ht="30.95" customHeight="1" x14ac:dyDescent="0.2">
      <c r="A62" s="201" t="s">
        <v>1336</v>
      </c>
      <c r="B62" s="200" t="s">
        <v>1337</v>
      </c>
      <c r="C62" s="201" t="s">
        <v>1338</v>
      </c>
      <c r="D62" s="204" t="s">
        <v>1339</v>
      </c>
      <c r="E62" s="204" t="s">
        <v>1340</v>
      </c>
      <c r="F62" s="203" t="s">
        <v>1341</v>
      </c>
    </row>
    <row r="63" spans="1:6" ht="60.95" customHeight="1" x14ac:dyDescent="0.2">
      <c r="A63" s="206" t="s">
        <v>1342</v>
      </c>
      <c r="B63" s="205" t="s">
        <v>1343</v>
      </c>
      <c r="C63" s="206" t="s">
        <v>1344</v>
      </c>
      <c r="D63" s="208">
        <v>324131118784</v>
      </c>
      <c r="E63" s="208">
        <v>256690956166</v>
      </c>
      <c r="F63" s="207">
        <v>1.2627290171235599</v>
      </c>
    </row>
    <row r="64" spans="1:6" ht="63.6" customHeight="1" x14ac:dyDescent="0.2">
      <c r="A64" s="206" t="s">
        <v>1345</v>
      </c>
      <c r="B64" s="205" t="s">
        <v>1346</v>
      </c>
      <c r="C64" s="206" t="s">
        <v>1347</v>
      </c>
      <c r="D64" s="208"/>
      <c r="E64" s="208"/>
      <c r="F64" s="207"/>
    </row>
    <row r="65" spans="1:6" ht="68.099999999999994" customHeight="1" x14ac:dyDescent="0.2">
      <c r="A65" s="201" t="s">
        <v>1348</v>
      </c>
      <c r="B65" s="200" t="s">
        <v>1349</v>
      </c>
      <c r="C65" s="201" t="s">
        <v>1350</v>
      </c>
      <c r="D65" s="204">
        <v>0</v>
      </c>
      <c r="E65" s="204">
        <v>0</v>
      </c>
      <c r="F65" s="203"/>
    </row>
    <row r="66" spans="1:6" ht="39" customHeight="1" x14ac:dyDescent="0.2">
      <c r="A66" s="201" t="s">
        <v>1351</v>
      </c>
      <c r="B66" s="200" t="s">
        <v>1352</v>
      </c>
      <c r="C66" s="201" t="s">
        <v>1353</v>
      </c>
      <c r="D66" s="204" t="s">
        <v>1354</v>
      </c>
      <c r="E66" s="204" t="s">
        <v>1355</v>
      </c>
      <c r="F66" s="203" t="s">
        <v>1356</v>
      </c>
    </row>
    <row r="67" spans="1:6" ht="63.6" customHeight="1" x14ac:dyDescent="0.2">
      <c r="A67" s="201" t="s">
        <v>1357</v>
      </c>
      <c r="B67" s="200" t="s">
        <v>1358</v>
      </c>
      <c r="C67" s="201" t="s">
        <v>1359</v>
      </c>
      <c r="D67" s="204">
        <v>0</v>
      </c>
      <c r="E67" s="204">
        <v>0</v>
      </c>
      <c r="F67" s="203"/>
    </row>
    <row r="68" spans="1:6" ht="39" customHeight="1" x14ac:dyDescent="0.2">
      <c r="A68" s="201" t="s">
        <v>1360</v>
      </c>
      <c r="B68" s="200" t="s">
        <v>1361</v>
      </c>
      <c r="C68" s="201" t="s">
        <v>1362</v>
      </c>
      <c r="D68" s="204" t="s">
        <v>1363</v>
      </c>
      <c r="E68" s="204" t="s">
        <v>1364</v>
      </c>
      <c r="F68" s="203" t="s">
        <v>1365</v>
      </c>
    </row>
    <row r="69" spans="1:6" ht="52.5" customHeight="1" x14ac:dyDescent="0.2">
      <c r="A69" s="201" t="s">
        <v>1366</v>
      </c>
      <c r="B69" s="200" t="s">
        <v>1367</v>
      </c>
      <c r="C69" s="201" t="s">
        <v>1368</v>
      </c>
      <c r="D69" s="204">
        <v>1138182197</v>
      </c>
      <c r="E69" s="204">
        <v>814694716</v>
      </c>
      <c r="F69" s="203">
        <v>1.39706588817498</v>
      </c>
    </row>
    <row r="70" spans="1:6" ht="39" customHeight="1" x14ac:dyDescent="0.2">
      <c r="A70" s="201" t="s">
        <v>1369</v>
      </c>
      <c r="B70" s="200" t="s">
        <v>1370</v>
      </c>
      <c r="C70" s="201" t="s">
        <v>1371</v>
      </c>
      <c r="D70" s="204" t="s">
        <v>1372</v>
      </c>
      <c r="E70" s="204" t="s">
        <v>1373</v>
      </c>
      <c r="F70" s="203" t="s">
        <v>1374</v>
      </c>
    </row>
    <row r="71" spans="1:6" ht="64.5" customHeight="1" x14ac:dyDescent="0.2">
      <c r="A71" s="201" t="s">
        <v>1375</v>
      </c>
      <c r="B71" s="200" t="s">
        <v>1376</v>
      </c>
      <c r="C71" s="201" t="s">
        <v>1377</v>
      </c>
      <c r="D71" s="204">
        <v>724413453</v>
      </c>
      <c r="E71" s="204">
        <v>239920000</v>
      </c>
      <c r="F71" s="203">
        <v>3.0193958527842599</v>
      </c>
    </row>
    <row r="72" spans="1:6" ht="64.5" customHeight="1" x14ac:dyDescent="0.2">
      <c r="A72" s="201" t="s">
        <v>1378</v>
      </c>
      <c r="B72" s="200" t="s">
        <v>1379</v>
      </c>
      <c r="C72" s="201" t="s">
        <v>1380</v>
      </c>
      <c r="D72" s="204">
        <v>724413453</v>
      </c>
      <c r="E72" s="204">
        <v>239920000</v>
      </c>
      <c r="F72" s="203">
        <v>3.0193958527842599</v>
      </c>
    </row>
    <row r="73" spans="1:6" ht="64.5" customHeight="1" x14ac:dyDescent="0.2">
      <c r="A73" s="201" t="s">
        <v>1381</v>
      </c>
      <c r="B73" s="200" t="s">
        <v>1382</v>
      </c>
      <c r="C73" s="201" t="s">
        <v>1383</v>
      </c>
      <c r="D73" s="204">
        <v>0</v>
      </c>
      <c r="E73" s="204">
        <v>0</v>
      </c>
      <c r="F73" s="203"/>
    </row>
    <row r="74" spans="1:6" ht="64.5" customHeight="1" x14ac:dyDescent="0.2">
      <c r="A74" s="201" t="s">
        <v>1384</v>
      </c>
      <c r="B74" s="200" t="s">
        <v>1385</v>
      </c>
      <c r="C74" s="201" t="s">
        <v>1386</v>
      </c>
      <c r="D74" s="204">
        <v>0</v>
      </c>
      <c r="E74" s="204">
        <v>0</v>
      </c>
      <c r="F74" s="203"/>
    </row>
    <row r="75" spans="1:6" ht="64.5" customHeight="1" x14ac:dyDescent="0.2">
      <c r="A75" s="201" t="s">
        <v>1387</v>
      </c>
      <c r="B75" s="200" t="s">
        <v>1388</v>
      </c>
      <c r="C75" s="201" t="s">
        <v>1389</v>
      </c>
      <c r="D75" s="204">
        <v>0</v>
      </c>
      <c r="E75" s="204">
        <v>0</v>
      </c>
      <c r="F75" s="203"/>
    </row>
    <row r="76" spans="1:6" ht="64.5" customHeight="1" x14ac:dyDescent="0.2">
      <c r="A76" s="201" t="s">
        <v>1390</v>
      </c>
      <c r="B76" s="200" t="s">
        <v>1391</v>
      </c>
      <c r="C76" s="201" t="s">
        <v>1392</v>
      </c>
      <c r="D76" s="204">
        <v>0</v>
      </c>
      <c r="E76" s="204">
        <v>5124169</v>
      </c>
      <c r="F76" s="203">
        <v>0</v>
      </c>
    </row>
    <row r="77" spans="1:6" ht="84.6" customHeight="1" x14ac:dyDescent="0.2">
      <c r="A77" s="201" t="s">
        <v>1393</v>
      </c>
      <c r="B77" s="200" t="s">
        <v>1394</v>
      </c>
      <c r="C77" s="201" t="s">
        <v>1395</v>
      </c>
      <c r="D77" s="204">
        <v>0</v>
      </c>
      <c r="E77" s="204">
        <v>96087906</v>
      </c>
      <c r="F77" s="203">
        <v>0</v>
      </c>
    </row>
    <row r="78" spans="1:6" ht="39" customHeight="1" x14ac:dyDescent="0.2">
      <c r="A78" s="201" t="s">
        <v>1396</v>
      </c>
      <c r="B78" s="200" t="s">
        <v>1397</v>
      </c>
      <c r="C78" s="201" t="s">
        <v>1398</v>
      </c>
      <c r="D78" s="204">
        <v>0</v>
      </c>
      <c r="E78" s="204">
        <v>0</v>
      </c>
      <c r="F78" s="203"/>
    </row>
    <row r="79" spans="1:6" ht="64.5" customHeight="1" x14ac:dyDescent="0.2">
      <c r="A79" s="201" t="s">
        <v>1399</v>
      </c>
      <c r="B79" s="200" t="s">
        <v>1400</v>
      </c>
      <c r="C79" s="201" t="s">
        <v>1401</v>
      </c>
      <c r="D79" s="204">
        <v>0</v>
      </c>
      <c r="E79" s="204">
        <v>0</v>
      </c>
      <c r="F79" s="203"/>
    </row>
    <row r="80" spans="1:6" ht="64.5" customHeight="1" x14ac:dyDescent="0.2">
      <c r="A80" s="201" t="s">
        <v>1402</v>
      </c>
      <c r="B80" s="200" t="s">
        <v>1403</v>
      </c>
      <c r="C80" s="201" t="s">
        <v>1404</v>
      </c>
      <c r="D80" s="204">
        <v>264388744</v>
      </c>
      <c r="E80" s="204">
        <v>337740265</v>
      </c>
      <c r="F80" s="203">
        <v>0.782816771935677</v>
      </c>
    </row>
    <row r="81" spans="1:6" ht="64.5" customHeight="1" x14ac:dyDescent="0.2">
      <c r="A81" s="201" t="s">
        <v>1405</v>
      </c>
      <c r="B81" s="200" t="s">
        <v>1406</v>
      </c>
      <c r="C81" s="201" t="s">
        <v>1407</v>
      </c>
      <c r="D81" s="204">
        <v>37400000</v>
      </c>
      <c r="E81" s="204">
        <v>15462376</v>
      </c>
      <c r="F81" s="203">
        <v>2.4187744496706101</v>
      </c>
    </row>
    <row r="82" spans="1:6" ht="64.5" customHeight="1" x14ac:dyDescent="0.2">
      <c r="A82" s="201" t="s">
        <v>1408</v>
      </c>
      <c r="B82" s="200" t="s">
        <v>1409</v>
      </c>
      <c r="C82" s="201" t="s">
        <v>1410</v>
      </c>
      <c r="D82" s="204">
        <v>17600000</v>
      </c>
      <c r="E82" s="204">
        <v>17600000</v>
      </c>
      <c r="F82" s="203">
        <v>1</v>
      </c>
    </row>
    <row r="83" spans="1:6" ht="39" customHeight="1" x14ac:dyDescent="0.2">
      <c r="A83" s="201" t="s">
        <v>1411</v>
      </c>
      <c r="B83" s="200" t="s">
        <v>1412</v>
      </c>
      <c r="C83" s="201" t="s">
        <v>1413</v>
      </c>
      <c r="D83" s="204">
        <v>0</v>
      </c>
      <c r="E83" s="204">
        <v>0</v>
      </c>
      <c r="F83" s="203"/>
    </row>
    <row r="84" spans="1:6" ht="39" customHeight="1" x14ac:dyDescent="0.2">
      <c r="A84" s="201" t="s">
        <v>1414</v>
      </c>
      <c r="B84" s="200" t="s">
        <v>1415</v>
      </c>
      <c r="C84" s="201" t="s">
        <v>1416</v>
      </c>
      <c r="D84" s="204">
        <v>0</v>
      </c>
      <c r="E84" s="204">
        <v>0</v>
      </c>
      <c r="F84" s="203"/>
    </row>
    <row r="85" spans="1:6" ht="45.95" customHeight="1" x14ac:dyDescent="0.2">
      <c r="A85" s="201" t="s">
        <v>1417</v>
      </c>
      <c r="B85" s="200" t="s">
        <v>1418</v>
      </c>
      <c r="C85" s="201" t="s">
        <v>1419</v>
      </c>
      <c r="D85" s="204">
        <v>0</v>
      </c>
      <c r="E85" s="204">
        <v>0</v>
      </c>
      <c r="F85" s="203"/>
    </row>
    <row r="86" spans="1:6" ht="39" customHeight="1" x14ac:dyDescent="0.2">
      <c r="A86" s="201" t="s">
        <v>1420</v>
      </c>
      <c r="B86" s="200" t="s">
        <v>1421</v>
      </c>
      <c r="C86" s="201" t="s">
        <v>1422</v>
      </c>
      <c r="D86" s="204">
        <v>12100000</v>
      </c>
      <c r="E86" s="204">
        <v>12980000</v>
      </c>
      <c r="F86" s="203">
        <v>0.93220338983050799</v>
      </c>
    </row>
    <row r="87" spans="1:6" ht="39" customHeight="1" x14ac:dyDescent="0.2">
      <c r="A87" s="201" t="s">
        <v>1423</v>
      </c>
      <c r="B87" s="200" t="s">
        <v>1424</v>
      </c>
      <c r="C87" s="201" t="s">
        <v>1425</v>
      </c>
      <c r="D87" s="204">
        <v>11000000</v>
      </c>
      <c r="E87" s="204">
        <v>11000000</v>
      </c>
      <c r="F87" s="203">
        <v>1</v>
      </c>
    </row>
    <row r="88" spans="1:6" ht="39" customHeight="1" x14ac:dyDescent="0.2">
      <c r="A88" s="201" t="s">
        <v>1426</v>
      </c>
      <c r="B88" s="200" t="s">
        <v>1427</v>
      </c>
      <c r="C88" s="201" t="s">
        <v>1428</v>
      </c>
      <c r="D88" s="204">
        <v>1100000</v>
      </c>
      <c r="E88" s="204">
        <v>1980000</v>
      </c>
      <c r="F88" s="203">
        <v>0.55555555555555602</v>
      </c>
    </row>
    <row r="89" spans="1:6" ht="60" customHeight="1" x14ac:dyDescent="0.2">
      <c r="A89" s="201" t="s">
        <v>1429</v>
      </c>
      <c r="B89" s="200" t="s">
        <v>1430</v>
      </c>
      <c r="C89" s="201" t="s">
        <v>1431</v>
      </c>
      <c r="D89" s="204">
        <v>0</v>
      </c>
      <c r="E89" s="204">
        <v>0</v>
      </c>
      <c r="F89" s="203"/>
    </row>
    <row r="90" spans="1:6" ht="39" customHeight="1" x14ac:dyDescent="0.2">
      <c r="A90" s="201" t="s">
        <v>1432</v>
      </c>
      <c r="B90" s="200" t="s">
        <v>1433</v>
      </c>
      <c r="C90" s="201" t="s">
        <v>1434</v>
      </c>
      <c r="D90" s="204">
        <v>71280000</v>
      </c>
      <c r="E90" s="204">
        <v>71280000</v>
      </c>
      <c r="F90" s="203">
        <v>1</v>
      </c>
    </row>
    <row r="91" spans="1:6" ht="39" customHeight="1" x14ac:dyDescent="0.2">
      <c r="A91" s="201" t="s">
        <v>1435</v>
      </c>
      <c r="B91" s="200" t="s">
        <v>1436</v>
      </c>
      <c r="C91" s="201" t="s">
        <v>1437</v>
      </c>
      <c r="D91" s="204">
        <v>0</v>
      </c>
      <c r="E91" s="204">
        <v>0</v>
      </c>
      <c r="F91" s="203"/>
    </row>
    <row r="92" spans="1:6" ht="39" customHeight="1" x14ac:dyDescent="0.2">
      <c r="A92" s="201" t="s">
        <v>1438</v>
      </c>
      <c r="B92" s="200" t="s">
        <v>1439</v>
      </c>
      <c r="C92" s="201" t="s">
        <v>1440</v>
      </c>
      <c r="D92" s="204">
        <v>0</v>
      </c>
      <c r="E92" s="204">
        <v>0</v>
      </c>
      <c r="F92" s="203"/>
    </row>
    <row r="93" spans="1:6" ht="39" customHeight="1" x14ac:dyDescent="0.2">
      <c r="A93" s="201" t="s">
        <v>1441</v>
      </c>
      <c r="B93" s="200" t="s">
        <v>1442</v>
      </c>
      <c r="C93" s="201" t="s">
        <v>1443</v>
      </c>
      <c r="D93" s="204">
        <v>11000000</v>
      </c>
      <c r="E93" s="204">
        <v>11000000</v>
      </c>
      <c r="F93" s="203">
        <v>1</v>
      </c>
    </row>
    <row r="94" spans="1:6" ht="48" customHeight="1" x14ac:dyDescent="0.2">
      <c r="A94" s="201" t="s">
        <v>1444</v>
      </c>
      <c r="B94" s="200" t="s">
        <v>1445</v>
      </c>
      <c r="C94" s="201" t="s">
        <v>1446</v>
      </c>
      <c r="D94" s="204">
        <v>0</v>
      </c>
      <c r="E94" s="204">
        <v>0</v>
      </c>
      <c r="F94" s="203"/>
    </row>
    <row r="95" spans="1:6" ht="39" customHeight="1" x14ac:dyDescent="0.2">
      <c r="A95" s="201" t="s">
        <v>1447</v>
      </c>
      <c r="B95" s="200" t="s">
        <v>1448</v>
      </c>
      <c r="C95" s="201" t="s">
        <v>1449</v>
      </c>
      <c r="D95" s="204">
        <v>0</v>
      </c>
      <c r="E95" s="204">
        <v>0</v>
      </c>
      <c r="F95" s="203"/>
    </row>
    <row r="96" spans="1:6" ht="39" customHeight="1" x14ac:dyDescent="0.2">
      <c r="A96" s="201" t="s">
        <v>1450</v>
      </c>
      <c r="B96" s="200" t="s">
        <v>1451</v>
      </c>
      <c r="C96" s="201" t="s">
        <v>1452</v>
      </c>
      <c r="D96" s="204">
        <v>0</v>
      </c>
      <c r="E96" s="204">
        <v>7500000</v>
      </c>
      <c r="F96" s="203">
        <v>0</v>
      </c>
    </row>
    <row r="97" spans="1:6" ht="39" customHeight="1" x14ac:dyDescent="0.2">
      <c r="A97" s="201" t="s">
        <v>1453</v>
      </c>
      <c r="B97" s="200" t="s">
        <v>1454</v>
      </c>
      <c r="C97" s="201" t="s">
        <v>1455</v>
      </c>
      <c r="D97" s="204">
        <v>0</v>
      </c>
      <c r="E97" s="204">
        <v>0</v>
      </c>
      <c r="F97" s="203"/>
    </row>
    <row r="98" spans="1:6" ht="48" customHeight="1" x14ac:dyDescent="0.2">
      <c r="A98" s="201" t="s">
        <v>1456</v>
      </c>
      <c r="B98" s="200" t="s">
        <v>1457</v>
      </c>
      <c r="C98" s="201" t="s">
        <v>1458</v>
      </c>
      <c r="D98" s="204">
        <v>0</v>
      </c>
      <c r="E98" s="204">
        <v>0</v>
      </c>
      <c r="F98" s="203"/>
    </row>
    <row r="99" spans="1:6" ht="45" customHeight="1" x14ac:dyDescent="0.2">
      <c r="A99" s="201" t="s">
        <v>1459</v>
      </c>
      <c r="B99" s="200" t="s">
        <v>1460</v>
      </c>
      <c r="C99" s="201" t="s">
        <v>1461</v>
      </c>
      <c r="D99" s="204">
        <v>0</v>
      </c>
      <c r="E99" s="204">
        <v>7500000</v>
      </c>
      <c r="F99" s="203">
        <v>0</v>
      </c>
    </row>
    <row r="100" spans="1:6" ht="39" customHeight="1" x14ac:dyDescent="0.2">
      <c r="A100" s="201" t="s">
        <v>1462</v>
      </c>
      <c r="B100" s="200" t="s">
        <v>1463</v>
      </c>
      <c r="C100" s="201" t="s">
        <v>1464</v>
      </c>
      <c r="D100" s="204">
        <v>0</v>
      </c>
      <c r="E100" s="204">
        <v>0</v>
      </c>
      <c r="F100" s="203"/>
    </row>
    <row r="101" spans="1:6" ht="39" customHeight="1" x14ac:dyDescent="0.2">
      <c r="A101" s="201" t="s">
        <v>1465</v>
      </c>
      <c r="B101" s="200" t="s">
        <v>1466</v>
      </c>
      <c r="C101" s="201" t="s">
        <v>1467</v>
      </c>
      <c r="D101" s="204">
        <v>0</v>
      </c>
      <c r="E101" s="204">
        <v>0</v>
      </c>
      <c r="F101" s="203"/>
    </row>
    <row r="102" spans="1:6" ht="39" customHeight="1" x14ac:dyDescent="0.2">
      <c r="A102" s="201" t="s">
        <v>1468</v>
      </c>
      <c r="B102" s="200" t="s">
        <v>1469</v>
      </c>
      <c r="C102" s="201" t="s">
        <v>1470</v>
      </c>
      <c r="D102" s="204">
        <v>0</v>
      </c>
      <c r="E102" s="204">
        <v>0</v>
      </c>
      <c r="F102" s="203"/>
    </row>
    <row r="103" spans="1:6" ht="39" customHeight="1" x14ac:dyDescent="0.2">
      <c r="A103" s="201" t="s">
        <v>1471</v>
      </c>
      <c r="B103" s="200" t="s">
        <v>1472</v>
      </c>
      <c r="C103" s="201" t="s">
        <v>1473</v>
      </c>
      <c r="D103" s="204">
        <v>0</v>
      </c>
      <c r="E103" s="204">
        <v>0</v>
      </c>
      <c r="F103" s="203"/>
    </row>
    <row r="104" spans="1:6" ht="39" customHeight="1" x14ac:dyDescent="0.2">
      <c r="A104" s="201" t="s">
        <v>1474</v>
      </c>
      <c r="B104" s="200" t="s">
        <v>1475</v>
      </c>
      <c r="C104" s="201" t="s">
        <v>1476</v>
      </c>
      <c r="D104" s="204">
        <v>0</v>
      </c>
      <c r="E104" s="204">
        <v>0</v>
      </c>
      <c r="F104" s="203"/>
    </row>
    <row r="105" spans="1:6" ht="39" customHeight="1" x14ac:dyDescent="0.2">
      <c r="A105" s="206" t="s">
        <v>1477</v>
      </c>
      <c r="B105" s="205" t="s">
        <v>1478</v>
      </c>
      <c r="C105" s="206" t="s">
        <v>1479</v>
      </c>
      <c r="D105" s="208">
        <v>1138182197</v>
      </c>
      <c r="E105" s="208">
        <v>814694716</v>
      </c>
      <c r="F105" s="207">
        <v>1.39706588817498</v>
      </c>
    </row>
    <row r="106" spans="1:6" ht="39" customHeight="1" x14ac:dyDescent="0.2">
      <c r="A106" s="201" t="s">
        <v>1480</v>
      </c>
      <c r="B106" s="200" t="s">
        <v>1481</v>
      </c>
      <c r="C106" s="201" t="s">
        <v>1482</v>
      </c>
      <c r="D106" s="204">
        <v>322992936587</v>
      </c>
      <c r="E106" s="204">
        <v>255876261450</v>
      </c>
      <c r="F106" s="203">
        <v>1.2623012965589799</v>
      </c>
    </row>
    <row r="107" spans="1:6" ht="39" customHeight="1" x14ac:dyDescent="0.2">
      <c r="A107" s="201" t="s">
        <v>1483</v>
      </c>
      <c r="B107" s="200" t="s">
        <v>1484</v>
      </c>
      <c r="C107" s="201" t="s">
        <v>1485</v>
      </c>
      <c r="D107" s="209">
        <v>30454039.449999999</v>
      </c>
      <c r="E107" s="209">
        <v>31834509.359999999</v>
      </c>
      <c r="F107" s="203">
        <v>0.95663605509389305</v>
      </c>
    </row>
    <row r="108" spans="1:6" ht="39" customHeight="1" x14ac:dyDescent="0.2">
      <c r="A108" s="201" t="s">
        <v>1486</v>
      </c>
      <c r="B108" s="200" t="s">
        <v>1487</v>
      </c>
      <c r="C108" s="201" t="s">
        <v>1488</v>
      </c>
      <c r="D108" s="209">
        <v>10605.91</v>
      </c>
      <c r="E108" s="209">
        <v>8037.7</v>
      </c>
      <c r="F108" s="203">
        <v>1.3195205095985201</v>
      </c>
    </row>
    <row r="109" spans="1:6" s="3" customFormat="1" ht="16.899999999999999" customHeight="1" x14ac:dyDescent="0.2"/>
    <row r="110" spans="1:6" s="3" customFormat="1" ht="16.899999999999999" customHeight="1" x14ac:dyDescent="0.2">
      <c r="A110" s="13" t="s">
        <v>10</v>
      </c>
      <c r="B110" s="4"/>
      <c r="C110" s="4"/>
      <c r="E110" s="13" t="s">
        <v>11</v>
      </c>
      <c r="F110" s="4"/>
    </row>
    <row r="111" spans="1:6" s="5" customFormat="1" ht="16.899999999999999" customHeight="1" x14ac:dyDescent="0.2">
      <c r="A111" s="14" t="s">
        <v>12</v>
      </c>
      <c r="B111" s="6"/>
      <c r="C111" s="6"/>
      <c r="E111" s="14" t="s">
        <v>13</v>
      </c>
      <c r="F111" s="6"/>
    </row>
    <row r="112" spans="1:6" s="3" customFormat="1" ht="16.899999999999999" customHeight="1" x14ac:dyDescent="0.2">
      <c r="A112" s="4"/>
      <c r="B112" s="4"/>
      <c r="C112" s="4"/>
      <c r="D112" s="4"/>
      <c r="E112" s="4"/>
      <c r="F112" s="4"/>
    </row>
    <row r="113" spans="1:6" s="3" customFormat="1" ht="16.899999999999999" customHeight="1" x14ac:dyDescent="0.2">
      <c r="A113" s="4"/>
      <c r="B113" s="4"/>
      <c r="C113" s="4"/>
      <c r="D113" s="4"/>
      <c r="E113" s="4"/>
      <c r="F113" s="4"/>
    </row>
    <row r="114" spans="1:6" s="3" customFormat="1" ht="16.899999999999999" customHeight="1" x14ac:dyDescent="0.2">
      <c r="A114" s="4"/>
      <c r="B114" s="4"/>
      <c r="C114" s="4"/>
      <c r="D114" s="4"/>
      <c r="E114" s="4"/>
      <c r="F114" s="4"/>
    </row>
    <row r="115" spans="1:6" s="3" customFormat="1" ht="16.899999999999999" customHeight="1" x14ac:dyDescent="0.2">
      <c r="A115" s="4"/>
      <c r="B115" s="4"/>
      <c r="C115" s="4"/>
      <c r="D115" s="4"/>
      <c r="E115" s="4"/>
      <c r="F115" s="4"/>
    </row>
    <row r="116" spans="1:6" s="3" customFormat="1" ht="16.899999999999999" customHeight="1" x14ac:dyDescent="0.2">
      <c r="A116" s="4"/>
      <c r="B116" s="4"/>
      <c r="C116" s="4"/>
      <c r="D116" s="4"/>
      <c r="E116" s="4"/>
      <c r="F116" s="4"/>
    </row>
    <row r="117" spans="1:6" s="3" customFormat="1" ht="16.899999999999999" customHeight="1" x14ac:dyDescent="0.2">
      <c r="A117" s="4"/>
      <c r="B117" s="4"/>
      <c r="C117" s="4"/>
      <c r="D117" s="4"/>
      <c r="E117" s="4"/>
      <c r="F117" s="4"/>
    </row>
    <row r="118" spans="1:6" s="3" customFormat="1" ht="16.899999999999999" customHeight="1" x14ac:dyDescent="0.2">
      <c r="A118" s="95"/>
      <c r="B118" s="95"/>
      <c r="C118" s="4"/>
      <c r="D118" s="4"/>
      <c r="E118" s="95"/>
      <c r="F118" s="95"/>
    </row>
    <row r="119" spans="1:6" s="3" customFormat="1" ht="16.899999999999999" customHeight="1" x14ac:dyDescent="0.2">
      <c r="A119" s="12" t="s">
        <v>14</v>
      </c>
      <c r="B119" s="94"/>
      <c r="C119" s="4"/>
      <c r="E119" s="12" t="s">
        <v>1528</v>
      </c>
      <c r="F119" s="94"/>
    </row>
    <row r="120" spans="1:6" s="3" customFormat="1" ht="16.899999999999999" customHeight="1" x14ac:dyDescent="0.2">
      <c r="A120" s="93" t="s">
        <v>1532</v>
      </c>
      <c r="B120" s="4"/>
      <c r="C120" s="4"/>
      <c r="E120" s="93" t="s">
        <v>1533</v>
      </c>
      <c r="F120" s="4"/>
    </row>
    <row r="121" spans="1:6" s="3" customFormat="1" ht="16.899999999999999" customHeight="1" x14ac:dyDescent="0.2">
      <c r="A121" s="4" t="s">
        <v>1547</v>
      </c>
      <c r="B121" s="4"/>
      <c r="C121" s="4"/>
      <c r="E121" s="4" t="s">
        <v>1534</v>
      </c>
      <c r="F121" s="4"/>
    </row>
    <row r="122" spans="1:6" ht="16.899999999999999" customHeight="1" x14ac:dyDescent="0.2"/>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5" orientation="portrait" r:id="rId1"/>
  <headerFooter>
    <oddHeader>&amp;L&amp;"Arial"&amp;9&amp;K317100PUBLIC&amp;1#</oddHeader>
  </headerFooter>
  <rowBreaks count="1" manualBreakCount="1">
    <brk id="77" max="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zoomScale="85" zoomScaleNormal="100" zoomScaleSheetLayoutView="85" workbookViewId="0">
      <selection activeCell="C14" sqref="C14:F14"/>
    </sheetView>
  </sheetViews>
  <sheetFormatPr defaultColWidth="8.7109375" defaultRowHeight="12.75" x14ac:dyDescent="0.25"/>
  <cols>
    <col min="1" max="1" width="8.7109375" style="10"/>
    <col min="2" max="2" width="46.28515625" style="10" customWidth="1"/>
    <col min="3" max="3" width="10.7109375" style="10" bestFit="1" customWidth="1"/>
    <col min="4" max="6" width="36.85546875" style="10" customWidth="1"/>
    <col min="7" max="16384" width="8.7109375" style="17"/>
  </cols>
  <sheetData>
    <row r="1" spans="1:6" ht="54.75" customHeight="1" x14ac:dyDescent="0.25">
      <c r="A1" s="231" t="s">
        <v>671</v>
      </c>
      <c r="B1" s="231"/>
      <c r="C1" s="231"/>
      <c r="D1" s="231"/>
      <c r="E1" s="231"/>
      <c r="F1" s="231"/>
    </row>
    <row r="2" spans="1:6" ht="54.75" customHeight="1" x14ac:dyDescent="0.25">
      <c r="A2" s="232" t="s">
        <v>672</v>
      </c>
      <c r="B2" s="232"/>
      <c r="C2" s="232"/>
      <c r="D2" s="232"/>
      <c r="E2" s="232"/>
      <c r="F2" s="232"/>
    </row>
    <row r="3" spans="1:6" ht="22.5" customHeight="1" x14ac:dyDescent="0.25">
      <c r="A3" s="233" t="s">
        <v>622</v>
      </c>
      <c r="B3" s="233"/>
      <c r="C3" s="233"/>
      <c r="D3" s="233"/>
      <c r="E3" s="233"/>
      <c r="F3" s="233"/>
    </row>
    <row r="4" spans="1:6" ht="21" customHeight="1" x14ac:dyDescent="0.25">
      <c r="A4" s="233"/>
      <c r="B4" s="233"/>
      <c r="C4" s="233"/>
      <c r="D4" s="233"/>
      <c r="E4" s="233"/>
      <c r="F4" s="233"/>
    </row>
    <row r="5" spans="1:6" ht="16.149999999999999" customHeight="1" x14ac:dyDescent="0.25">
      <c r="A5" s="234" t="str">
        <f>TONGQUAN!C2</f>
        <v>Năm 2023
/ Year 2023</v>
      </c>
      <c r="B5" s="234"/>
      <c r="C5" s="234"/>
      <c r="D5" s="234"/>
      <c r="E5" s="234"/>
      <c r="F5" s="234"/>
    </row>
    <row r="7" spans="1:6" ht="16.899999999999999" customHeight="1" x14ac:dyDescent="0.25">
      <c r="A7" s="139" t="s">
        <v>2</v>
      </c>
      <c r="C7" s="235" t="str">
        <f>TONGQUAN!D5</f>
        <v>Công ty TNHH quản lý quỹ đầu tư chứng khoán Vietcombank</v>
      </c>
      <c r="D7" s="235"/>
      <c r="E7" s="235"/>
      <c r="F7" s="235"/>
    </row>
    <row r="8" spans="1:6" ht="16.899999999999999" customHeight="1" x14ac:dyDescent="0.25">
      <c r="A8" s="10" t="s">
        <v>15</v>
      </c>
      <c r="C8" s="236" t="str">
        <f>TONGQUAN!D6</f>
        <v>Vietcombank Fund Management Company Limited</v>
      </c>
      <c r="D8" s="236"/>
      <c r="E8" s="236"/>
      <c r="F8" s="236"/>
    </row>
    <row r="9" spans="1:6" ht="16.899999999999999" customHeight="1" x14ac:dyDescent="0.25">
      <c r="A9" s="139" t="s">
        <v>3</v>
      </c>
      <c r="C9" s="235" t="str">
        <f>TONGQUAN!D7</f>
        <v>Ngân hàng TNHH Một thành viên Standard Chartered (Việt Nam)</v>
      </c>
      <c r="D9" s="235"/>
      <c r="E9" s="235"/>
      <c r="F9" s="235"/>
    </row>
    <row r="10" spans="1:6" ht="16.899999999999999" customHeight="1" x14ac:dyDescent="0.25">
      <c r="A10" s="10" t="s">
        <v>4</v>
      </c>
      <c r="C10" s="236" t="str">
        <f>TONGQUAN!D8</f>
        <v>Standard Chartered Bank (Vietnam) Limited</v>
      </c>
      <c r="D10" s="236"/>
      <c r="E10" s="236"/>
      <c r="F10" s="236"/>
    </row>
    <row r="11" spans="1:6" ht="16.899999999999999" customHeight="1" x14ac:dyDescent="0.25">
      <c r="A11" s="139" t="s">
        <v>5</v>
      </c>
      <c r="C11" s="235" t="str">
        <f>TONGQUAN!D9</f>
        <v>Quỹ Đầu Tư Cổ phiếu Tăng trưởng VCBF</v>
      </c>
      <c r="D11" s="235"/>
      <c r="E11" s="235"/>
      <c r="F11" s="235"/>
    </row>
    <row r="12" spans="1:6" ht="16.899999999999999" customHeight="1" x14ac:dyDescent="0.25">
      <c r="A12" s="10" t="s">
        <v>6</v>
      </c>
      <c r="C12" s="236" t="str">
        <f>TONGQUAN!D10</f>
        <v>VCBF Mid-Cap Growth Fund (VCBF-MGF)</v>
      </c>
      <c r="D12" s="236"/>
      <c r="E12" s="236"/>
      <c r="F12" s="236"/>
    </row>
    <row r="13" spans="1:6" ht="16.899999999999999" customHeight="1" x14ac:dyDescent="0.25">
      <c r="A13" s="139" t="s">
        <v>7</v>
      </c>
      <c r="C13" s="235" t="str">
        <f>TONGQUAN!D11</f>
        <v>Ngày 15 tháng 03 năm 2024</v>
      </c>
      <c r="D13" s="235"/>
      <c r="E13" s="235"/>
      <c r="F13" s="235"/>
    </row>
    <row r="14" spans="1:6" ht="16.899999999999999" customHeight="1" x14ac:dyDescent="0.25">
      <c r="A14" s="10" t="s">
        <v>8</v>
      </c>
      <c r="C14" s="230">
        <f>TONGQUAN!D12</f>
        <v>45366</v>
      </c>
      <c r="D14" s="230"/>
      <c r="E14" s="230"/>
      <c r="F14" s="230"/>
    </row>
    <row r="15" spans="1:6" ht="16.899999999999999" customHeight="1" x14ac:dyDescent="0.25"/>
    <row r="16" spans="1:6" ht="16.899999999999999" customHeight="1" x14ac:dyDescent="0.25">
      <c r="A16" s="118" t="s">
        <v>669</v>
      </c>
      <c r="B16" s="119" t="s">
        <v>670</v>
      </c>
    </row>
    <row r="17" spans="1:6" ht="16.899999999999999" customHeight="1" x14ac:dyDescent="0.25">
      <c r="A17" s="15" t="s">
        <v>22</v>
      </c>
      <c r="B17" s="16" t="s">
        <v>27</v>
      </c>
    </row>
    <row r="18" spans="1:6" ht="38.25" x14ac:dyDescent="0.25">
      <c r="A18" s="187" t="s">
        <v>17</v>
      </c>
      <c r="B18" s="187" t="s">
        <v>18</v>
      </c>
      <c r="C18" s="187" t="s">
        <v>19</v>
      </c>
      <c r="D18" s="188" t="s">
        <v>1537</v>
      </c>
      <c r="E18" s="188" t="s">
        <v>1538</v>
      </c>
      <c r="F18" s="188" t="s">
        <v>693</v>
      </c>
    </row>
    <row r="19" spans="1:6" s="19" customFormat="1" ht="40.5" customHeight="1" x14ac:dyDescent="0.2">
      <c r="A19" s="189" t="s">
        <v>16</v>
      </c>
      <c r="B19" s="190" t="s">
        <v>35</v>
      </c>
      <c r="C19" s="191" t="s">
        <v>52</v>
      </c>
      <c r="D19" s="192">
        <v>7992601594</v>
      </c>
      <c r="E19" s="192">
        <v>6471071292</v>
      </c>
      <c r="F19" s="192">
        <v>7992601594</v>
      </c>
    </row>
    <row r="20" spans="1:6" ht="40.5" customHeight="1" x14ac:dyDescent="0.2">
      <c r="A20" s="98">
        <v>1</v>
      </c>
      <c r="B20" s="99" t="s">
        <v>626</v>
      </c>
      <c r="C20" s="100" t="s">
        <v>59</v>
      </c>
      <c r="D20" s="193">
        <v>0</v>
      </c>
      <c r="E20" s="193">
        <v>0</v>
      </c>
      <c r="F20" s="193">
        <v>0</v>
      </c>
    </row>
    <row r="21" spans="1:6" x14ac:dyDescent="0.2">
      <c r="A21" s="122" t="s">
        <v>627</v>
      </c>
      <c r="B21" s="122" t="s">
        <v>627</v>
      </c>
      <c r="C21" s="122" t="s">
        <v>627</v>
      </c>
      <c r="D21" s="194" t="s">
        <v>627</v>
      </c>
      <c r="E21" s="194" t="s">
        <v>628</v>
      </c>
      <c r="F21" s="194" t="s">
        <v>628</v>
      </c>
    </row>
    <row r="22" spans="1:6" ht="31.5" customHeight="1" x14ac:dyDescent="0.2">
      <c r="A22" s="98">
        <v>2</v>
      </c>
      <c r="B22" s="99" t="s">
        <v>295</v>
      </c>
      <c r="C22" s="100" t="s">
        <v>53</v>
      </c>
      <c r="D22" s="193">
        <v>7893189200</v>
      </c>
      <c r="E22" s="193">
        <v>5093314480</v>
      </c>
      <c r="F22" s="193">
        <v>7893189200</v>
      </c>
    </row>
    <row r="23" spans="1:6" x14ac:dyDescent="0.2">
      <c r="A23" s="122" t="s">
        <v>627</v>
      </c>
      <c r="B23" s="122" t="s">
        <v>627</v>
      </c>
      <c r="C23" s="122" t="s">
        <v>627</v>
      </c>
      <c r="D23" s="194" t="s">
        <v>627</v>
      </c>
      <c r="E23" s="194" t="s">
        <v>628</v>
      </c>
      <c r="F23" s="194" t="s">
        <v>628</v>
      </c>
    </row>
    <row r="24" spans="1:6" ht="33" customHeight="1" x14ac:dyDescent="0.2">
      <c r="A24" s="101"/>
      <c r="B24" s="102" t="s">
        <v>296</v>
      </c>
      <c r="C24" s="103" t="s">
        <v>54</v>
      </c>
      <c r="D24" s="193">
        <v>7893189200</v>
      </c>
      <c r="E24" s="193">
        <v>5093314480</v>
      </c>
      <c r="F24" s="193">
        <v>7893189200</v>
      </c>
    </row>
    <row r="25" spans="1:6" ht="33" customHeight="1" x14ac:dyDescent="0.2">
      <c r="A25" s="101"/>
      <c r="B25" s="102" t="s">
        <v>297</v>
      </c>
      <c r="C25" s="103" t="s">
        <v>55</v>
      </c>
      <c r="D25" s="193">
        <v>0</v>
      </c>
      <c r="E25" s="193">
        <v>0</v>
      </c>
      <c r="F25" s="193">
        <v>0</v>
      </c>
    </row>
    <row r="26" spans="1:6" ht="33" customHeight="1" x14ac:dyDescent="0.2">
      <c r="A26" s="98">
        <v>3</v>
      </c>
      <c r="B26" s="99" t="s">
        <v>298</v>
      </c>
      <c r="C26" s="100" t="s">
        <v>56</v>
      </c>
      <c r="D26" s="193">
        <v>99412394</v>
      </c>
      <c r="E26" s="193">
        <v>1377756812</v>
      </c>
      <c r="F26" s="193">
        <v>99412394</v>
      </c>
    </row>
    <row r="27" spans="1:6" x14ac:dyDescent="0.2">
      <c r="A27" s="122" t="s">
        <v>627</v>
      </c>
      <c r="B27" s="122" t="s">
        <v>627</v>
      </c>
      <c r="C27" s="122" t="s">
        <v>627</v>
      </c>
      <c r="D27" s="194" t="s">
        <v>627</v>
      </c>
      <c r="E27" s="194" t="s">
        <v>627</v>
      </c>
      <c r="F27" s="194" t="s">
        <v>627</v>
      </c>
    </row>
    <row r="28" spans="1:6" ht="38.1" customHeight="1" x14ac:dyDescent="0.2">
      <c r="A28" s="101"/>
      <c r="B28" s="102" t="s">
        <v>291</v>
      </c>
      <c r="C28" s="103" t="s">
        <v>57</v>
      </c>
      <c r="D28" s="193">
        <v>99412394</v>
      </c>
      <c r="E28" s="193">
        <v>1377756812</v>
      </c>
      <c r="F28" s="193">
        <v>99412394</v>
      </c>
    </row>
    <row r="29" spans="1:6" ht="38.1" customHeight="1" x14ac:dyDescent="0.2">
      <c r="A29" s="101"/>
      <c r="B29" s="102" t="s">
        <v>713</v>
      </c>
      <c r="C29" s="103" t="s">
        <v>58</v>
      </c>
      <c r="D29" s="193">
        <v>0</v>
      </c>
      <c r="E29" s="193">
        <v>0</v>
      </c>
      <c r="F29" s="193">
        <v>0</v>
      </c>
    </row>
    <row r="30" spans="1:6" ht="38.1" customHeight="1" x14ac:dyDescent="0.2">
      <c r="A30" s="101"/>
      <c r="B30" s="102" t="s">
        <v>340</v>
      </c>
      <c r="C30" s="103" t="s">
        <v>288</v>
      </c>
      <c r="D30" s="193">
        <v>0</v>
      </c>
      <c r="E30" s="193">
        <v>0</v>
      </c>
      <c r="F30" s="193">
        <v>0</v>
      </c>
    </row>
    <row r="31" spans="1:6" s="19" customFormat="1" ht="38.1" customHeight="1" x14ac:dyDescent="0.2">
      <c r="A31" s="98">
        <v>4</v>
      </c>
      <c r="B31" s="99" t="s">
        <v>299</v>
      </c>
      <c r="C31" s="100" t="s">
        <v>59</v>
      </c>
      <c r="D31" s="193">
        <v>0</v>
      </c>
      <c r="E31" s="193">
        <v>0</v>
      </c>
      <c r="F31" s="193">
        <v>0</v>
      </c>
    </row>
    <row r="32" spans="1:6" x14ac:dyDescent="0.2">
      <c r="A32" s="122" t="s">
        <v>627</v>
      </c>
      <c r="B32" s="122" t="s">
        <v>627</v>
      </c>
      <c r="C32" s="122" t="s">
        <v>627</v>
      </c>
      <c r="D32" s="194" t="s">
        <v>627</v>
      </c>
      <c r="E32" s="194" t="s">
        <v>627</v>
      </c>
      <c r="F32" s="194" t="s">
        <v>627</v>
      </c>
    </row>
    <row r="33" spans="1:6" ht="32.1" customHeight="1" x14ac:dyDescent="0.2">
      <c r="A33" s="104"/>
      <c r="B33" s="105" t="s">
        <v>300</v>
      </c>
      <c r="C33" s="106" t="s">
        <v>60</v>
      </c>
      <c r="D33" s="193">
        <v>0</v>
      </c>
      <c r="E33" s="193">
        <v>0</v>
      </c>
      <c r="F33" s="193">
        <v>0</v>
      </c>
    </row>
    <row r="34" spans="1:6" ht="32.1" customHeight="1" x14ac:dyDescent="0.2">
      <c r="A34" s="104"/>
      <c r="B34" s="105" t="s">
        <v>301</v>
      </c>
      <c r="C34" s="106" t="s">
        <v>61</v>
      </c>
      <c r="D34" s="193">
        <v>0</v>
      </c>
      <c r="E34" s="193">
        <v>0</v>
      </c>
      <c r="F34" s="193">
        <v>0</v>
      </c>
    </row>
    <row r="35" spans="1:6" ht="76.5" x14ac:dyDescent="0.2">
      <c r="A35" s="104"/>
      <c r="B35" s="105" t="s">
        <v>36</v>
      </c>
      <c r="C35" s="106" t="s">
        <v>62</v>
      </c>
      <c r="D35" s="193">
        <v>0</v>
      </c>
      <c r="E35" s="193">
        <v>0</v>
      </c>
      <c r="F35" s="193">
        <v>0</v>
      </c>
    </row>
    <row r="36" spans="1:6" ht="30.6" customHeight="1" x14ac:dyDescent="0.2">
      <c r="A36" s="189" t="s">
        <v>22</v>
      </c>
      <c r="B36" s="190" t="s">
        <v>302</v>
      </c>
      <c r="C36" s="191" t="s">
        <v>63</v>
      </c>
      <c r="D36" s="196">
        <v>6709534827</v>
      </c>
      <c r="E36" s="196">
        <v>5986812084</v>
      </c>
      <c r="F36" s="196">
        <v>6709534827</v>
      </c>
    </row>
    <row r="37" spans="1:6" ht="30.6" customHeight="1" x14ac:dyDescent="0.2">
      <c r="A37" s="98">
        <v>1</v>
      </c>
      <c r="B37" s="99" t="s">
        <v>629</v>
      </c>
      <c r="C37" s="100" t="s">
        <v>64</v>
      </c>
      <c r="D37" s="193">
        <v>5384025044</v>
      </c>
      <c r="E37" s="193">
        <v>4636483526</v>
      </c>
      <c r="F37" s="193">
        <v>5384025044</v>
      </c>
    </row>
    <row r="38" spans="1:6" x14ac:dyDescent="0.2">
      <c r="A38" s="122" t="s">
        <v>627</v>
      </c>
      <c r="B38" s="122" t="s">
        <v>627</v>
      </c>
      <c r="C38" s="122" t="s">
        <v>627</v>
      </c>
      <c r="D38" s="194" t="s">
        <v>627</v>
      </c>
      <c r="E38" s="194" t="s">
        <v>627</v>
      </c>
      <c r="F38" s="194" t="s">
        <v>627</v>
      </c>
    </row>
    <row r="39" spans="1:6" ht="60.6" customHeight="1" x14ac:dyDescent="0.2">
      <c r="A39" s="98">
        <v>2</v>
      </c>
      <c r="B39" s="99" t="s">
        <v>720</v>
      </c>
      <c r="C39" s="100" t="s">
        <v>65</v>
      </c>
      <c r="D39" s="193">
        <v>377213337</v>
      </c>
      <c r="E39" s="193">
        <v>300409380</v>
      </c>
      <c r="F39" s="193">
        <v>377213337</v>
      </c>
    </row>
    <row r="40" spans="1:6" x14ac:dyDescent="0.2">
      <c r="A40" s="122" t="s">
        <v>627</v>
      </c>
      <c r="B40" s="122" t="s">
        <v>627</v>
      </c>
      <c r="C40" s="122" t="s">
        <v>627</v>
      </c>
      <c r="D40" s="194" t="s">
        <v>627</v>
      </c>
      <c r="E40" s="194" t="s">
        <v>627</v>
      </c>
      <c r="F40" s="194" t="s">
        <v>627</v>
      </c>
    </row>
    <row r="41" spans="1:6" ht="35.1" customHeight="1" x14ac:dyDescent="0.2">
      <c r="A41" s="107"/>
      <c r="B41" s="102" t="s">
        <v>630</v>
      </c>
      <c r="C41" s="103" t="s">
        <v>66</v>
      </c>
      <c r="D41" s="193">
        <v>132000000</v>
      </c>
      <c r="E41" s="193">
        <v>76633333</v>
      </c>
      <c r="F41" s="193">
        <v>132000000</v>
      </c>
    </row>
    <row r="42" spans="1:6" ht="35.1" customHeight="1" x14ac:dyDescent="0.2">
      <c r="A42" s="107"/>
      <c r="B42" s="102" t="s">
        <v>631</v>
      </c>
      <c r="C42" s="103" t="s">
        <v>67</v>
      </c>
      <c r="D42" s="193">
        <v>6160000</v>
      </c>
      <c r="E42" s="193">
        <v>54890000</v>
      </c>
      <c r="F42" s="193">
        <v>6160000</v>
      </c>
    </row>
    <row r="43" spans="1:6" ht="63" customHeight="1" x14ac:dyDescent="0.2">
      <c r="A43" s="107"/>
      <c r="B43" s="102" t="s">
        <v>721</v>
      </c>
      <c r="C43" s="103" t="s">
        <v>68</v>
      </c>
      <c r="D43" s="193">
        <v>27853337</v>
      </c>
      <c r="E43" s="193">
        <v>12869380</v>
      </c>
      <c r="F43" s="193">
        <v>27853337</v>
      </c>
    </row>
    <row r="44" spans="1:6" ht="34.5" customHeight="1" x14ac:dyDescent="0.2">
      <c r="A44" s="107"/>
      <c r="B44" s="102" t="s">
        <v>632</v>
      </c>
      <c r="C44" s="103" t="s">
        <v>69</v>
      </c>
      <c r="D44" s="193">
        <v>211200000</v>
      </c>
      <c r="E44" s="193">
        <v>156016667</v>
      </c>
      <c r="F44" s="193">
        <v>211200000</v>
      </c>
    </row>
    <row r="45" spans="1:6" ht="63.75" x14ac:dyDescent="0.2">
      <c r="A45" s="98">
        <v>3</v>
      </c>
      <c r="B45" s="108" t="s">
        <v>633</v>
      </c>
      <c r="C45" s="100" t="s">
        <v>70</v>
      </c>
      <c r="D45" s="193">
        <v>559289723</v>
      </c>
      <c r="E45" s="193">
        <v>323133182</v>
      </c>
      <c r="F45" s="193">
        <v>559289723</v>
      </c>
    </row>
    <row r="46" spans="1:6" x14ac:dyDescent="0.2">
      <c r="A46" s="122" t="s">
        <v>627</v>
      </c>
      <c r="B46" s="122" t="s">
        <v>627</v>
      </c>
      <c r="C46" s="122" t="s">
        <v>627</v>
      </c>
      <c r="D46" s="194" t="s">
        <v>627</v>
      </c>
      <c r="E46" s="194" t="s">
        <v>627</v>
      </c>
      <c r="F46" s="194" t="s">
        <v>627</v>
      </c>
    </row>
    <row r="47" spans="1:6" ht="34.5" customHeight="1" x14ac:dyDescent="0.2">
      <c r="A47" s="107"/>
      <c r="B47" s="109" t="s">
        <v>341</v>
      </c>
      <c r="C47" s="103" t="s">
        <v>71</v>
      </c>
      <c r="D47" s="193">
        <v>427289723</v>
      </c>
      <c r="E47" s="193">
        <v>185100924</v>
      </c>
      <c r="F47" s="193">
        <v>427289723</v>
      </c>
    </row>
    <row r="48" spans="1:6" ht="34.5" customHeight="1" x14ac:dyDescent="0.2">
      <c r="A48" s="107"/>
      <c r="B48" s="109" t="s">
        <v>38</v>
      </c>
      <c r="C48" s="103" t="s">
        <v>72</v>
      </c>
      <c r="D48" s="193">
        <v>132000000</v>
      </c>
      <c r="E48" s="193">
        <v>138032258</v>
      </c>
      <c r="F48" s="193">
        <v>132000000</v>
      </c>
    </row>
    <row r="49" spans="1:6" ht="34.5" customHeight="1" x14ac:dyDescent="0.2">
      <c r="A49" s="107">
        <v>4</v>
      </c>
      <c r="B49" s="109" t="s">
        <v>634</v>
      </c>
      <c r="C49" s="103" t="s">
        <v>84</v>
      </c>
      <c r="D49" s="193">
        <v>0</v>
      </c>
      <c r="E49" s="193">
        <v>0</v>
      </c>
      <c r="F49" s="193">
        <v>0</v>
      </c>
    </row>
    <row r="50" spans="1:6" x14ac:dyDescent="0.2">
      <c r="A50" s="122" t="s">
        <v>627</v>
      </c>
      <c r="B50" s="122" t="s">
        <v>627</v>
      </c>
      <c r="C50" s="122" t="s">
        <v>627</v>
      </c>
      <c r="D50" s="194" t="s">
        <v>627</v>
      </c>
      <c r="E50" s="194" t="s">
        <v>627</v>
      </c>
      <c r="F50" s="194" t="s">
        <v>627</v>
      </c>
    </row>
    <row r="51" spans="1:6" ht="36" customHeight="1" x14ac:dyDescent="0.2">
      <c r="A51" s="107">
        <v>5</v>
      </c>
      <c r="B51" s="109" t="s">
        <v>635</v>
      </c>
      <c r="C51" s="103" t="s">
        <v>88</v>
      </c>
      <c r="D51" s="193">
        <v>0</v>
      </c>
      <c r="E51" s="193">
        <v>0</v>
      </c>
      <c r="F51" s="193">
        <v>0</v>
      </c>
    </row>
    <row r="52" spans="1:6" x14ac:dyDescent="0.2">
      <c r="A52" s="122" t="s">
        <v>627</v>
      </c>
      <c r="B52" s="122" t="s">
        <v>627</v>
      </c>
      <c r="C52" s="122" t="s">
        <v>627</v>
      </c>
      <c r="D52" s="194" t="s">
        <v>627</v>
      </c>
      <c r="E52" s="194" t="s">
        <v>627</v>
      </c>
      <c r="F52" s="194" t="s">
        <v>627</v>
      </c>
    </row>
    <row r="53" spans="1:6" ht="36.950000000000003" customHeight="1" x14ac:dyDescent="0.2">
      <c r="A53" s="98">
        <v>6</v>
      </c>
      <c r="B53" s="99" t="s">
        <v>39</v>
      </c>
      <c r="C53" s="100" t="s">
        <v>73</v>
      </c>
      <c r="D53" s="193">
        <v>143880000</v>
      </c>
      <c r="E53" s="193">
        <v>142560000</v>
      </c>
      <c r="F53" s="193">
        <v>143880000</v>
      </c>
    </row>
    <row r="54" spans="1:6" x14ac:dyDescent="0.2">
      <c r="A54" s="122" t="s">
        <v>627</v>
      </c>
      <c r="B54" s="122" t="s">
        <v>627</v>
      </c>
      <c r="C54" s="122" t="s">
        <v>627</v>
      </c>
      <c r="D54" s="194" t="s">
        <v>627</v>
      </c>
      <c r="E54" s="194" t="s">
        <v>627</v>
      </c>
      <c r="F54" s="194" t="s">
        <v>627</v>
      </c>
    </row>
    <row r="55" spans="1:6" ht="72" customHeight="1" x14ac:dyDescent="0.2">
      <c r="A55" s="98">
        <v>7</v>
      </c>
      <c r="B55" s="99" t="s">
        <v>342</v>
      </c>
      <c r="C55" s="100" t="s">
        <v>74</v>
      </c>
      <c r="D55" s="193">
        <v>120000000</v>
      </c>
      <c r="E55" s="193">
        <v>120000000</v>
      </c>
      <c r="F55" s="193">
        <v>120000000</v>
      </c>
    </row>
    <row r="56" spans="1:6" x14ac:dyDescent="0.2">
      <c r="A56" s="122" t="s">
        <v>627</v>
      </c>
      <c r="B56" s="122" t="s">
        <v>627</v>
      </c>
      <c r="C56" s="122" t="s">
        <v>627</v>
      </c>
      <c r="D56" s="194" t="s">
        <v>627</v>
      </c>
      <c r="E56" s="194" t="s">
        <v>627</v>
      </c>
      <c r="F56" s="194" t="s">
        <v>627</v>
      </c>
    </row>
    <row r="57" spans="1:6" ht="36" customHeight="1" x14ac:dyDescent="0.2">
      <c r="A57" s="107"/>
      <c r="B57" s="110" t="s">
        <v>343</v>
      </c>
      <c r="C57" s="103" t="s">
        <v>75</v>
      </c>
      <c r="D57" s="193">
        <v>120000000</v>
      </c>
      <c r="E57" s="193">
        <v>120000000</v>
      </c>
      <c r="F57" s="193">
        <v>120000000</v>
      </c>
    </row>
    <row r="58" spans="1:6" ht="36" customHeight="1" x14ac:dyDescent="0.2">
      <c r="A58" s="107"/>
      <c r="B58" s="110" t="s">
        <v>303</v>
      </c>
      <c r="C58" s="103" t="s">
        <v>76</v>
      </c>
      <c r="D58" s="193">
        <v>0</v>
      </c>
      <c r="E58" s="193">
        <v>0</v>
      </c>
      <c r="F58" s="193">
        <v>0</v>
      </c>
    </row>
    <row r="59" spans="1:6" ht="36" customHeight="1" x14ac:dyDescent="0.2">
      <c r="A59" s="107"/>
      <c r="B59" s="110" t="s">
        <v>41</v>
      </c>
      <c r="C59" s="103" t="s">
        <v>77</v>
      </c>
      <c r="D59" s="193">
        <v>0</v>
      </c>
      <c r="E59" s="193">
        <v>0</v>
      </c>
      <c r="F59" s="193">
        <v>0</v>
      </c>
    </row>
    <row r="60" spans="1:6" ht="148.5" customHeight="1" x14ac:dyDescent="0.2">
      <c r="A60" s="98">
        <v>8</v>
      </c>
      <c r="B60" s="108" t="s">
        <v>344</v>
      </c>
      <c r="C60" s="100" t="s">
        <v>78</v>
      </c>
      <c r="D60" s="193">
        <v>64061197</v>
      </c>
      <c r="E60" s="193">
        <v>68432976</v>
      </c>
      <c r="F60" s="193">
        <v>64061197</v>
      </c>
    </row>
    <row r="61" spans="1:6" x14ac:dyDescent="0.2">
      <c r="A61" s="122" t="s">
        <v>627</v>
      </c>
      <c r="B61" s="122" t="s">
        <v>627</v>
      </c>
      <c r="C61" s="122" t="s">
        <v>627</v>
      </c>
      <c r="D61" s="194" t="s">
        <v>627</v>
      </c>
      <c r="E61" s="194" t="s">
        <v>627</v>
      </c>
      <c r="F61" s="194" t="s">
        <v>627</v>
      </c>
    </row>
    <row r="62" spans="1:6" ht="35.450000000000003" customHeight="1" x14ac:dyDescent="0.2">
      <c r="A62" s="107"/>
      <c r="B62" s="109" t="s">
        <v>304</v>
      </c>
      <c r="C62" s="103" t="s">
        <v>79</v>
      </c>
      <c r="D62" s="193">
        <v>64061197</v>
      </c>
      <c r="E62" s="193">
        <v>68432976</v>
      </c>
      <c r="F62" s="193">
        <v>64061197</v>
      </c>
    </row>
    <row r="63" spans="1:6" ht="35.450000000000003" customHeight="1" x14ac:dyDescent="0.2">
      <c r="A63" s="107"/>
      <c r="B63" s="109" t="s">
        <v>221</v>
      </c>
      <c r="C63" s="103" t="s">
        <v>80</v>
      </c>
      <c r="D63" s="193">
        <v>0</v>
      </c>
      <c r="E63" s="193">
        <v>0</v>
      </c>
      <c r="F63" s="193">
        <v>0</v>
      </c>
    </row>
    <row r="64" spans="1:6" s="19" customFormat="1" ht="43.5" customHeight="1" x14ac:dyDescent="0.2">
      <c r="A64" s="107"/>
      <c r="B64" s="109" t="s">
        <v>345</v>
      </c>
      <c r="C64" s="103" t="s">
        <v>81</v>
      </c>
      <c r="D64" s="193">
        <v>0</v>
      </c>
      <c r="E64" s="193">
        <v>0</v>
      </c>
      <c r="F64" s="193">
        <v>0</v>
      </c>
    </row>
    <row r="65" spans="1:6" s="19" customFormat="1" ht="32.450000000000003" customHeight="1" x14ac:dyDescent="0.2">
      <c r="A65" s="107"/>
      <c r="B65" s="110" t="s">
        <v>305</v>
      </c>
      <c r="C65" s="103" t="s">
        <v>82</v>
      </c>
      <c r="D65" s="193">
        <v>0</v>
      </c>
      <c r="E65" s="193">
        <v>0</v>
      </c>
      <c r="F65" s="193">
        <v>0</v>
      </c>
    </row>
    <row r="66" spans="1:6" ht="30.95" customHeight="1" x14ac:dyDescent="0.2">
      <c r="A66" s="107"/>
      <c r="B66" s="110" t="s">
        <v>636</v>
      </c>
      <c r="C66" s="103" t="s">
        <v>83</v>
      </c>
      <c r="D66" s="193">
        <v>0</v>
      </c>
      <c r="E66" s="193">
        <v>0</v>
      </c>
      <c r="F66" s="193">
        <v>0</v>
      </c>
    </row>
    <row r="67" spans="1:6" ht="60.6" customHeight="1" x14ac:dyDescent="0.2">
      <c r="A67" s="98">
        <v>9</v>
      </c>
      <c r="B67" s="99" t="s">
        <v>346</v>
      </c>
      <c r="C67" s="100" t="s">
        <v>84</v>
      </c>
      <c r="D67" s="193">
        <v>46256907</v>
      </c>
      <c r="E67" s="193">
        <v>373985320</v>
      </c>
      <c r="F67" s="193">
        <v>46256907</v>
      </c>
    </row>
    <row r="68" spans="1:6" s="19" customFormat="1" x14ac:dyDescent="0.2">
      <c r="A68" s="122" t="s">
        <v>627</v>
      </c>
      <c r="B68" s="122" t="s">
        <v>627</v>
      </c>
      <c r="C68" s="122" t="s">
        <v>627</v>
      </c>
      <c r="D68" s="194" t="s">
        <v>627</v>
      </c>
      <c r="E68" s="194" t="s">
        <v>627</v>
      </c>
      <c r="F68" s="194" t="s">
        <v>627</v>
      </c>
    </row>
    <row r="69" spans="1:6" s="19" customFormat="1" ht="30.95" customHeight="1" x14ac:dyDescent="0.2">
      <c r="A69" s="107"/>
      <c r="B69" s="102" t="s">
        <v>43</v>
      </c>
      <c r="C69" s="103" t="s">
        <v>85</v>
      </c>
      <c r="D69" s="193">
        <v>46131450</v>
      </c>
      <c r="E69" s="193">
        <v>373985320</v>
      </c>
      <c r="F69" s="193">
        <v>46131450</v>
      </c>
    </row>
    <row r="70" spans="1:6" s="19" customFormat="1" ht="30.95" customHeight="1" x14ac:dyDescent="0.2">
      <c r="A70" s="107"/>
      <c r="B70" s="102" t="s">
        <v>44</v>
      </c>
      <c r="C70" s="103" t="s">
        <v>86</v>
      </c>
      <c r="D70" s="193">
        <v>125457</v>
      </c>
      <c r="E70" s="193">
        <v>0</v>
      </c>
      <c r="F70" s="193">
        <v>125457</v>
      </c>
    </row>
    <row r="71" spans="1:6" ht="30.95" customHeight="1" x14ac:dyDescent="0.2">
      <c r="A71" s="107"/>
      <c r="B71" s="102" t="s">
        <v>45</v>
      </c>
      <c r="C71" s="103" t="s">
        <v>87</v>
      </c>
      <c r="D71" s="193">
        <v>0</v>
      </c>
      <c r="E71" s="193">
        <v>0</v>
      </c>
      <c r="F71" s="193">
        <v>0</v>
      </c>
    </row>
    <row r="72" spans="1:6" ht="30.95" customHeight="1" x14ac:dyDescent="0.2">
      <c r="A72" s="98">
        <v>10</v>
      </c>
      <c r="B72" s="99" t="s">
        <v>637</v>
      </c>
      <c r="C72" s="100" t="s">
        <v>88</v>
      </c>
      <c r="D72" s="193">
        <v>14808619</v>
      </c>
      <c r="E72" s="193">
        <v>21807700</v>
      </c>
      <c r="F72" s="193">
        <v>14808619</v>
      </c>
    </row>
    <row r="73" spans="1:6" x14ac:dyDescent="0.2">
      <c r="A73" s="122" t="s">
        <v>627</v>
      </c>
      <c r="B73" s="122" t="s">
        <v>627</v>
      </c>
      <c r="C73" s="122" t="s">
        <v>627</v>
      </c>
      <c r="D73" s="194" t="s">
        <v>627</v>
      </c>
      <c r="E73" s="194" t="s">
        <v>627</v>
      </c>
      <c r="F73" s="194" t="s">
        <v>627</v>
      </c>
    </row>
    <row r="74" spans="1:6" ht="30.95" customHeight="1" x14ac:dyDescent="0.2">
      <c r="A74" s="98"/>
      <c r="B74" s="102" t="s">
        <v>46</v>
      </c>
      <c r="C74" s="103" t="s">
        <v>89</v>
      </c>
      <c r="D74" s="193">
        <v>0</v>
      </c>
      <c r="E74" s="193">
        <v>0</v>
      </c>
      <c r="F74" s="193">
        <v>0</v>
      </c>
    </row>
    <row r="75" spans="1:6" ht="30.95" customHeight="1" x14ac:dyDescent="0.2">
      <c r="A75" s="98"/>
      <c r="B75" s="102" t="s">
        <v>347</v>
      </c>
      <c r="C75" s="103" t="s">
        <v>90</v>
      </c>
      <c r="D75" s="193">
        <v>0</v>
      </c>
      <c r="E75" s="193">
        <v>0</v>
      </c>
      <c r="F75" s="193">
        <v>0</v>
      </c>
    </row>
    <row r="76" spans="1:6" ht="30.95" customHeight="1" x14ac:dyDescent="0.2">
      <c r="A76" s="98"/>
      <c r="B76" s="102" t="s">
        <v>47</v>
      </c>
      <c r="C76" s="103" t="s">
        <v>91</v>
      </c>
      <c r="D76" s="193">
        <v>7500000</v>
      </c>
      <c r="E76" s="193">
        <v>7500000</v>
      </c>
      <c r="F76" s="193">
        <v>7500000</v>
      </c>
    </row>
    <row r="77" spans="1:6" ht="30.95" customHeight="1" x14ac:dyDescent="0.2">
      <c r="A77" s="98"/>
      <c r="B77" s="102" t="s">
        <v>48</v>
      </c>
      <c r="C77" s="103" t="s">
        <v>92</v>
      </c>
      <c r="D77" s="193">
        <v>7308619</v>
      </c>
      <c r="E77" s="193">
        <v>14307700</v>
      </c>
      <c r="F77" s="193">
        <v>7308619</v>
      </c>
    </row>
    <row r="78" spans="1:6" ht="30.95" customHeight="1" x14ac:dyDescent="0.2">
      <c r="A78" s="98"/>
      <c r="B78" s="102" t="s">
        <v>348</v>
      </c>
      <c r="C78" s="103" t="s">
        <v>93</v>
      </c>
      <c r="D78" s="193">
        <v>0</v>
      </c>
      <c r="E78" s="193">
        <v>0</v>
      </c>
      <c r="F78" s="193">
        <v>0</v>
      </c>
    </row>
    <row r="79" spans="1:6" ht="30.95" customHeight="1" x14ac:dyDescent="0.2">
      <c r="A79" s="98"/>
      <c r="B79" s="102" t="s">
        <v>45</v>
      </c>
      <c r="C79" s="103" t="s">
        <v>94</v>
      </c>
      <c r="D79" s="193">
        <v>0</v>
      </c>
      <c r="E79" s="193">
        <v>0</v>
      </c>
      <c r="F79" s="193">
        <v>0</v>
      </c>
    </row>
    <row r="80" spans="1:6" ht="30.95" customHeight="1" x14ac:dyDescent="0.2">
      <c r="A80" s="98"/>
      <c r="B80" s="102" t="s">
        <v>718</v>
      </c>
      <c r="C80" s="103" t="s">
        <v>95</v>
      </c>
      <c r="D80" s="193">
        <v>0</v>
      </c>
      <c r="E80" s="193">
        <v>0</v>
      </c>
      <c r="F80" s="193">
        <v>0</v>
      </c>
    </row>
    <row r="81" spans="1:6" ht="38.25" x14ac:dyDescent="0.2">
      <c r="A81" s="195" t="s">
        <v>28</v>
      </c>
      <c r="B81" s="190" t="s">
        <v>349</v>
      </c>
      <c r="C81" s="191" t="s">
        <v>96</v>
      </c>
      <c r="D81" s="196">
        <v>1283066767</v>
      </c>
      <c r="E81" s="196">
        <v>484259208</v>
      </c>
      <c r="F81" s="196">
        <v>1283066767</v>
      </c>
    </row>
    <row r="82" spans="1:6" ht="34.5" customHeight="1" x14ac:dyDescent="0.2">
      <c r="A82" s="195" t="s">
        <v>29</v>
      </c>
      <c r="B82" s="190" t="s">
        <v>307</v>
      </c>
      <c r="C82" s="191" t="s">
        <v>97</v>
      </c>
      <c r="D82" s="196">
        <v>78497085800</v>
      </c>
      <c r="E82" s="196">
        <v>-63084367800</v>
      </c>
      <c r="F82" s="196">
        <v>78497085800</v>
      </c>
    </row>
    <row r="83" spans="1:6" ht="60" customHeight="1" x14ac:dyDescent="0.2">
      <c r="A83" s="98">
        <v>1</v>
      </c>
      <c r="B83" s="99" t="s">
        <v>638</v>
      </c>
      <c r="C83" s="100" t="s">
        <v>98</v>
      </c>
      <c r="D83" s="193">
        <v>2678679588</v>
      </c>
      <c r="E83" s="193">
        <v>0</v>
      </c>
      <c r="F83" s="193">
        <v>2678679588</v>
      </c>
    </row>
    <row r="84" spans="1:6" ht="38.450000000000003" customHeight="1" x14ac:dyDescent="0.2">
      <c r="A84" s="98">
        <v>2</v>
      </c>
      <c r="B84" s="99" t="s">
        <v>49</v>
      </c>
      <c r="C84" s="100" t="s">
        <v>99</v>
      </c>
      <c r="D84" s="193">
        <v>75818406212</v>
      </c>
      <c r="E84" s="193">
        <v>-63084367800</v>
      </c>
      <c r="F84" s="193">
        <v>75818406212</v>
      </c>
    </row>
    <row r="85" spans="1:6" ht="72.95" customHeight="1" x14ac:dyDescent="0.2">
      <c r="A85" s="195" t="s">
        <v>30</v>
      </c>
      <c r="B85" s="190" t="s">
        <v>350</v>
      </c>
      <c r="C85" s="191" t="s">
        <v>100</v>
      </c>
      <c r="D85" s="196">
        <v>79780152567</v>
      </c>
      <c r="E85" s="196">
        <v>-62600108592</v>
      </c>
      <c r="F85" s="196">
        <v>79780152567</v>
      </c>
    </row>
    <row r="86" spans="1:6" ht="38.450000000000003" customHeight="1" x14ac:dyDescent="0.2">
      <c r="A86" s="195" t="s">
        <v>31</v>
      </c>
      <c r="B86" s="190" t="s">
        <v>50</v>
      </c>
      <c r="C86" s="191" t="s">
        <v>101</v>
      </c>
      <c r="D86" s="196">
        <v>255876261450</v>
      </c>
      <c r="E86" s="196">
        <v>167466386797</v>
      </c>
      <c r="F86" s="196">
        <v>255876261450</v>
      </c>
    </row>
    <row r="87" spans="1:6" ht="71.45" customHeight="1" x14ac:dyDescent="0.2">
      <c r="A87" s="195" t="s">
        <v>32</v>
      </c>
      <c r="B87" s="190" t="s">
        <v>694</v>
      </c>
      <c r="C87" s="191" t="s">
        <v>102</v>
      </c>
      <c r="D87" s="196">
        <v>67116675137</v>
      </c>
      <c r="E87" s="196">
        <v>88409874653</v>
      </c>
      <c r="F87" s="196">
        <v>67116675137</v>
      </c>
    </row>
    <row r="88" spans="1:6" s="19" customFormat="1" ht="69.599999999999994" customHeight="1" x14ac:dyDescent="0.2">
      <c r="A88" s="98">
        <v>1</v>
      </c>
      <c r="B88" s="99" t="s">
        <v>639</v>
      </c>
      <c r="C88" s="100" t="s">
        <v>103</v>
      </c>
      <c r="D88" s="193">
        <v>79780152567</v>
      </c>
      <c r="E88" s="193">
        <v>-62600108592</v>
      </c>
      <c r="F88" s="193">
        <v>79780152567</v>
      </c>
    </row>
    <row r="89" spans="1:6" ht="69.599999999999994" customHeight="1" x14ac:dyDescent="0.2">
      <c r="A89" s="98">
        <v>2</v>
      </c>
      <c r="B89" s="99" t="s">
        <v>640</v>
      </c>
      <c r="C89" s="100" t="s">
        <v>104</v>
      </c>
      <c r="D89" s="193">
        <v>0</v>
      </c>
      <c r="E89" s="193">
        <v>0</v>
      </c>
      <c r="F89" s="193">
        <v>0</v>
      </c>
    </row>
    <row r="90" spans="1:6" ht="69.599999999999994" customHeight="1" x14ac:dyDescent="0.2">
      <c r="A90" s="98">
        <v>3</v>
      </c>
      <c r="B90" s="99" t="s">
        <v>641</v>
      </c>
      <c r="C90" s="100" t="s">
        <v>105</v>
      </c>
      <c r="D90" s="193">
        <v>-12663477430</v>
      </c>
      <c r="E90" s="193">
        <v>151009983245</v>
      </c>
      <c r="F90" s="193">
        <v>-12663477430</v>
      </c>
    </row>
    <row r="91" spans="1:6" ht="69.599999999999994" customHeight="1" x14ac:dyDescent="0.2">
      <c r="A91" s="98"/>
      <c r="B91" s="99" t="s">
        <v>351</v>
      </c>
      <c r="C91" s="100" t="s">
        <v>642</v>
      </c>
      <c r="D91" s="193">
        <v>83324536122</v>
      </c>
      <c r="E91" s="193">
        <v>187294651538</v>
      </c>
      <c r="F91" s="193">
        <v>83324536122</v>
      </c>
    </row>
    <row r="92" spans="1:6" ht="44.1" customHeight="1" x14ac:dyDescent="0.2">
      <c r="A92" s="98"/>
      <c r="B92" s="99" t="s">
        <v>352</v>
      </c>
      <c r="C92" s="100" t="s">
        <v>643</v>
      </c>
      <c r="D92" s="193">
        <v>-95988013552</v>
      </c>
      <c r="E92" s="193">
        <v>-36284668293</v>
      </c>
      <c r="F92" s="193">
        <v>-95988013552</v>
      </c>
    </row>
    <row r="93" spans="1:6" s="22" customFormat="1" ht="30.95" customHeight="1" x14ac:dyDescent="0.2">
      <c r="A93" s="189" t="s">
        <v>33</v>
      </c>
      <c r="B93" s="190" t="s">
        <v>51</v>
      </c>
      <c r="C93" s="191" t="s">
        <v>106</v>
      </c>
      <c r="D93" s="196">
        <v>322992936587</v>
      </c>
      <c r="E93" s="196">
        <v>255876261450</v>
      </c>
      <c r="F93" s="196">
        <v>322992936587</v>
      </c>
    </row>
    <row r="94" spans="1:6" ht="55.5" customHeight="1" x14ac:dyDescent="0.2">
      <c r="A94" s="189" t="s">
        <v>34</v>
      </c>
      <c r="B94" s="190" t="s">
        <v>308</v>
      </c>
      <c r="C94" s="191" t="s">
        <v>107</v>
      </c>
      <c r="D94" s="196">
        <v>79780152567</v>
      </c>
      <c r="E94" s="196">
        <v>-62600108592</v>
      </c>
      <c r="F94" s="196">
        <v>79780152567</v>
      </c>
    </row>
    <row r="95" spans="1:6" ht="60" customHeight="1" x14ac:dyDescent="0.25">
      <c r="A95" s="111"/>
      <c r="B95" s="99" t="s">
        <v>309</v>
      </c>
      <c r="C95" s="100" t="s">
        <v>108</v>
      </c>
      <c r="D95" s="203">
        <v>0.26846761646939898</v>
      </c>
      <c r="E95" s="203">
        <v>-0.25243866014050997</v>
      </c>
      <c r="F95" s="203">
        <v>0.26846761646939898</v>
      </c>
    </row>
    <row r="96" spans="1:6" ht="16.899999999999999" customHeight="1" x14ac:dyDescent="0.25"/>
    <row r="97" spans="1:6" ht="16.899999999999999" customHeight="1" x14ac:dyDescent="0.25">
      <c r="A97" s="13" t="s">
        <v>10</v>
      </c>
      <c r="E97" s="13" t="s">
        <v>11</v>
      </c>
    </row>
    <row r="98" spans="1:6" ht="16.899999999999999" customHeight="1" x14ac:dyDescent="0.25">
      <c r="A98" s="14" t="s">
        <v>12</v>
      </c>
      <c r="E98" s="14" t="s">
        <v>13</v>
      </c>
    </row>
    <row r="99" spans="1:6" ht="16.899999999999999" customHeight="1" x14ac:dyDescent="0.25">
      <c r="A99" s="14"/>
      <c r="E99" s="14"/>
    </row>
    <row r="100" spans="1:6" ht="16.899999999999999" customHeight="1" x14ac:dyDescent="0.25">
      <c r="A100" s="14"/>
      <c r="E100" s="14"/>
    </row>
    <row r="101" spans="1:6" ht="16.899999999999999" customHeight="1" x14ac:dyDescent="0.25">
      <c r="A101" s="14"/>
      <c r="E101" s="14"/>
    </row>
    <row r="102" spans="1:6" ht="16.899999999999999" customHeight="1" x14ac:dyDescent="0.25">
      <c r="A102" s="14"/>
      <c r="E102" s="14"/>
    </row>
    <row r="103" spans="1:6" ht="16.899999999999999" customHeight="1" x14ac:dyDescent="0.25"/>
    <row r="104" spans="1:6" ht="16.899999999999999" customHeight="1" x14ac:dyDescent="0.25"/>
    <row r="105" spans="1:6" ht="16.899999999999999" customHeight="1" x14ac:dyDescent="0.25">
      <c r="A105" s="23" t="str">
        <f>TONGQUAN!C19</f>
        <v>Ngân hàng TNHH MTV Standard Chartered (Việt Nam)</v>
      </c>
      <c r="B105" s="24"/>
      <c r="E105" s="23" t="str">
        <f>TONGQUAN!F19</f>
        <v>Công ty TNHH quản lý quỹ đầu tư chứng khoán Vietcombank</v>
      </c>
      <c r="F105" s="24"/>
    </row>
    <row r="106" spans="1:6" ht="16.899999999999999" customHeight="1" x14ac:dyDescent="0.25">
      <c r="A106" s="20" t="str">
        <f>TONGQUAN!C20</f>
        <v>Vũ Quang Phan</v>
      </c>
      <c r="E106" s="20" t="str">
        <f>TONGQUAN!F20</f>
        <v>Bùi Sỹ Tân</v>
      </c>
    </row>
    <row r="107" spans="1:6" ht="16.899999999999999" customHeight="1" x14ac:dyDescent="0.25">
      <c r="A107" s="10" t="str">
        <f>TONGQUAN!C21</f>
        <v>Phó phòng Dịch vụ nghiệp vụ Giám sát Quỹ</v>
      </c>
      <c r="E107" s="10"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1"/>
  <sheetViews>
    <sheetView view="pageBreakPreview" zoomScale="55" zoomScaleNormal="100" zoomScaleSheetLayoutView="55" workbookViewId="0">
      <selection activeCell="C14" sqref="C14:G14"/>
    </sheetView>
  </sheetViews>
  <sheetFormatPr defaultColWidth="8.7109375" defaultRowHeight="12.75" x14ac:dyDescent="0.2"/>
  <cols>
    <col min="1" max="1" width="9" style="10" customWidth="1"/>
    <col min="2" max="2" width="39.85546875" style="10" customWidth="1"/>
    <col min="3" max="3" width="9.28515625" style="10" customWidth="1"/>
    <col min="4" max="4" width="28" style="10" customWidth="1"/>
    <col min="5" max="5" width="33.85546875" style="10" customWidth="1"/>
    <col min="6" max="6" width="32.140625" style="10" customWidth="1"/>
    <col min="7" max="7" width="28.5703125" style="10" customWidth="1"/>
    <col min="8" max="16384" width="8.7109375" style="164"/>
  </cols>
  <sheetData>
    <row r="1" spans="1:7" ht="44.25" customHeight="1" x14ac:dyDescent="0.2">
      <c r="A1" s="231" t="s">
        <v>671</v>
      </c>
      <c r="B1" s="231"/>
      <c r="C1" s="231"/>
      <c r="D1" s="231"/>
      <c r="E1" s="231"/>
      <c r="F1" s="231"/>
      <c r="G1" s="231"/>
    </row>
    <row r="2" spans="1:7" ht="59.25" customHeight="1" x14ac:dyDescent="0.2">
      <c r="A2" s="232" t="s">
        <v>672</v>
      </c>
      <c r="B2" s="232"/>
      <c r="C2" s="232"/>
      <c r="D2" s="232"/>
      <c r="E2" s="232"/>
      <c r="F2" s="232"/>
      <c r="G2" s="232"/>
    </row>
    <row r="3" spans="1:7" ht="15" customHeight="1" x14ac:dyDescent="0.2">
      <c r="A3" s="233" t="s">
        <v>622</v>
      </c>
      <c r="B3" s="233"/>
      <c r="C3" s="233"/>
      <c r="D3" s="233"/>
      <c r="E3" s="233"/>
      <c r="F3" s="233"/>
      <c r="G3" s="233"/>
    </row>
    <row r="4" spans="1:7" ht="27.4" customHeight="1" x14ac:dyDescent="0.2">
      <c r="A4" s="233"/>
      <c r="B4" s="233"/>
      <c r="C4" s="233"/>
      <c r="D4" s="233"/>
      <c r="E4" s="233"/>
      <c r="F4" s="233"/>
      <c r="G4" s="233"/>
    </row>
    <row r="5" spans="1:7" ht="16.899999999999999" customHeight="1" x14ac:dyDescent="0.2">
      <c r="A5" s="234" t="str">
        <f>TONGQUAN!C1</f>
        <v>Tại ngày 31 tháng 12 năm 2023
/ As at 31 Dec 2023</v>
      </c>
      <c r="B5" s="234"/>
      <c r="C5" s="234"/>
      <c r="D5" s="234"/>
      <c r="E5" s="234"/>
      <c r="F5" s="234"/>
      <c r="G5" s="234"/>
    </row>
    <row r="6" spans="1:7" ht="16.899999999999999" customHeight="1" x14ac:dyDescent="0.2"/>
    <row r="7" spans="1:7" ht="16.899999999999999" customHeight="1" x14ac:dyDescent="0.2">
      <c r="A7" s="139" t="s">
        <v>2</v>
      </c>
      <c r="C7" s="235" t="str">
        <f>TONGQUAN!D5</f>
        <v>Công ty TNHH quản lý quỹ đầu tư chứng khoán Vietcombank</v>
      </c>
      <c r="D7" s="235"/>
      <c r="E7" s="235"/>
      <c r="F7" s="235"/>
      <c r="G7" s="235"/>
    </row>
    <row r="8" spans="1:7" ht="16.899999999999999" customHeight="1" x14ac:dyDescent="0.2">
      <c r="A8" s="10" t="s">
        <v>15</v>
      </c>
      <c r="C8" s="236" t="str">
        <f>TONGQUAN!D6</f>
        <v>Vietcombank Fund Management Company Limited</v>
      </c>
      <c r="D8" s="236"/>
      <c r="E8" s="236"/>
      <c r="F8" s="236"/>
      <c r="G8" s="236"/>
    </row>
    <row r="9" spans="1:7" ht="16.899999999999999" customHeight="1" x14ac:dyDescent="0.2">
      <c r="A9" s="139" t="s">
        <v>3</v>
      </c>
      <c r="C9" s="235" t="str">
        <f>TONGQUAN!D7</f>
        <v>Ngân hàng TNHH Một thành viên Standard Chartered (Việt Nam)</v>
      </c>
      <c r="D9" s="235"/>
      <c r="E9" s="235"/>
      <c r="F9" s="235"/>
      <c r="G9" s="235"/>
    </row>
    <row r="10" spans="1:7" ht="16.899999999999999" customHeight="1" x14ac:dyDescent="0.2">
      <c r="A10" s="10" t="s">
        <v>4</v>
      </c>
      <c r="C10" s="236" t="str">
        <f>TONGQUAN!D8</f>
        <v>Standard Chartered Bank (Vietnam) Limited</v>
      </c>
      <c r="D10" s="236"/>
      <c r="E10" s="236"/>
      <c r="F10" s="236"/>
      <c r="G10" s="236"/>
    </row>
    <row r="11" spans="1:7" ht="16.899999999999999" customHeight="1" x14ac:dyDescent="0.2">
      <c r="A11" s="139" t="s">
        <v>5</v>
      </c>
      <c r="C11" s="235" t="str">
        <f>TONGQUAN!D9</f>
        <v>Quỹ Đầu Tư Cổ phiếu Tăng trưởng VCBF</v>
      </c>
      <c r="D11" s="235"/>
      <c r="E11" s="235"/>
      <c r="F11" s="235"/>
      <c r="G11" s="235"/>
    </row>
    <row r="12" spans="1:7" ht="16.899999999999999" customHeight="1" x14ac:dyDescent="0.2">
      <c r="A12" s="10" t="s">
        <v>6</v>
      </c>
      <c r="C12" s="236" t="str">
        <f>TONGQUAN!D10</f>
        <v>VCBF Mid-Cap Growth Fund (VCBF-MGF)</v>
      </c>
      <c r="D12" s="236"/>
      <c r="E12" s="236"/>
      <c r="F12" s="236"/>
      <c r="G12" s="236"/>
    </row>
    <row r="13" spans="1:7" ht="16.899999999999999" customHeight="1" x14ac:dyDescent="0.2">
      <c r="A13" s="139" t="s">
        <v>7</v>
      </c>
      <c r="C13" s="235" t="str">
        <f>TONGQUAN!D11</f>
        <v>Ngày 15 tháng 03 năm 2024</v>
      </c>
      <c r="D13" s="235"/>
      <c r="E13" s="235"/>
      <c r="F13" s="235"/>
      <c r="G13" s="235"/>
    </row>
    <row r="14" spans="1:7" ht="16.899999999999999" customHeight="1" x14ac:dyDescent="0.2">
      <c r="A14" s="10" t="s">
        <v>8</v>
      </c>
      <c r="C14" s="230">
        <f>TONGQUAN!D12</f>
        <v>45366</v>
      </c>
      <c r="D14" s="230"/>
      <c r="E14" s="230"/>
      <c r="F14" s="230"/>
      <c r="G14" s="230"/>
    </row>
    <row r="15" spans="1:7" ht="18" hidden="1" customHeight="1" x14ac:dyDescent="0.2"/>
    <row r="16" spans="1:7" ht="16.899999999999999" customHeight="1" x14ac:dyDescent="0.2">
      <c r="A16" s="118" t="s">
        <v>669</v>
      </c>
      <c r="B16" s="119" t="s">
        <v>670</v>
      </c>
    </row>
    <row r="17" spans="1:7" ht="16.899999999999999" customHeight="1" x14ac:dyDescent="0.2">
      <c r="A17" s="15" t="s">
        <v>28</v>
      </c>
      <c r="B17" s="16" t="s">
        <v>624</v>
      </c>
    </row>
    <row r="18" spans="1:7" ht="75.400000000000006" customHeight="1" x14ac:dyDescent="0.2">
      <c r="A18" s="26" t="s">
        <v>252</v>
      </c>
      <c r="B18" s="26" t="s">
        <v>110</v>
      </c>
      <c r="C18" s="26" t="s">
        <v>19</v>
      </c>
      <c r="D18" s="26" t="s">
        <v>111</v>
      </c>
      <c r="E18" s="26" t="s">
        <v>112</v>
      </c>
      <c r="F18" s="26" t="s">
        <v>113</v>
      </c>
      <c r="G18" s="26" t="s">
        <v>114</v>
      </c>
    </row>
    <row r="19" spans="1:7" ht="87" customHeight="1" x14ac:dyDescent="0.2">
      <c r="A19" s="206" t="s">
        <v>722</v>
      </c>
      <c r="B19" s="205" t="s">
        <v>723</v>
      </c>
      <c r="C19" s="206"/>
      <c r="D19" s="208"/>
      <c r="E19" s="208"/>
      <c r="F19" s="208"/>
      <c r="G19" s="207"/>
    </row>
    <row r="20" spans="1:7" ht="39" customHeight="1" x14ac:dyDescent="0.2">
      <c r="A20" s="201"/>
      <c r="B20" s="200"/>
      <c r="C20" s="202"/>
      <c r="D20" s="204"/>
      <c r="E20" s="210"/>
      <c r="F20" s="204"/>
      <c r="G20" s="203"/>
    </row>
    <row r="21" spans="1:7" ht="39" customHeight="1" x14ac:dyDescent="0.2">
      <c r="A21" s="206"/>
      <c r="B21" s="205" t="s">
        <v>724</v>
      </c>
      <c r="C21" s="206" t="s">
        <v>725</v>
      </c>
      <c r="D21" s="208"/>
      <c r="E21" s="208"/>
      <c r="F21" s="208"/>
      <c r="G21" s="207"/>
    </row>
    <row r="22" spans="1:7" ht="91.5" customHeight="1" x14ac:dyDescent="0.2">
      <c r="A22" s="206" t="s">
        <v>726</v>
      </c>
      <c r="B22" s="205" t="s">
        <v>727</v>
      </c>
      <c r="C22" s="206" t="s">
        <v>728</v>
      </c>
      <c r="D22" s="208"/>
      <c r="E22" s="208"/>
      <c r="F22" s="208"/>
      <c r="G22" s="207"/>
    </row>
    <row r="23" spans="1:7" ht="39" customHeight="1" x14ac:dyDescent="0.2">
      <c r="A23" s="201"/>
      <c r="B23" s="200"/>
      <c r="C23" s="202"/>
      <c r="D23" s="204"/>
      <c r="E23" s="210"/>
      <c r="F23" s="204"/>
      <c r="G23" s="203"/>
    </row>
    <row r="24" spans="1:7" ht="33.950000000000003" customHeight="1" x14ac:dyDescent="0.2">
      <c r="A24" s="201" t="s">
        <v>729</v>
      </c>
      <c r="B24" s="200" t="s">
        <v>730</v>
      </c>
      <c r="C24" s="202" t="s">
        <v>731</v>
      </c>
      <c r="D24" s="204">
        <v>448500</v>
      </c>
      <c r="E24" s="210">
        <v>23900</v>
      </c>
      <c r="F24" s="204">
        <v>10719150000</v>
      </c>
      <c r="G24" s="203">
        <v>3.30704131100205E-2</v>
      </c>
    </row>
    <row r="25" spans="1:7" ht="33.950000000000003" customHeight="1" x14ac:dyDescent="0.2">
      <c r="A25" s="201" t="s">
        <v>732</v>
      </c>
      <c r="B25" s="200" t="s">
        <v>733</v>
      </c>
      <c r="C25" s="202" t="s">
        <v>734</v>
      </c>
      <c r="D25" s="204">
        <v>255000</v>
      </c>
      <c r="E25" s="210">
        <v>39500</v>
      </c>
      <c r="F25" s="204">
        <v>10072500000</v>
      </c>
      <c r="G25" s="203">
        <v>3.10753871389692E-2</v>
      </c>
    </row>
    <row r="26" spans="1:7" ht="33.950000000000003" customHeight="1" x14ac:dyDescent="0.2">
      <c r="A26" s="201" t="s">
        <v>735</v>
      </c>
      <c r="B26" s="200" t="s">
        <v>736</v>
      </c>
      <c r="C26" s="202" t="s">
        <v>737</v>
      </c>
      <c r="D26" s="204">
        <v>250700</v>
      </c>
      <c r="E26" s="210">
        <v>41200</v>
      </c>
      <c r="F26" s="204">
        <v>10328840000</v>
      </c>
      <c r="G26" s="203">
        <v>3.1866239930153403E-2</v>
      </c>
    </row>
    <row r="27" spans="1:7" ht="33.950000000000003" customHeight="1" x14ac:dyDescent="0.2">
      <c r="A27" s="201" t="s">
        <v>738</v>
      </c>
      <c r="B27" s="200" t="s">
        <v>739</v>
      </c>
      <c r="C27" s="202" t="s">
        <v>740</v>
      </c>
      <c r="D27" s="204">
        <v>282933</v>
      </c>
      <c r="E27" s="210">
        <v>68800</v>
      </c>
      <c r="F27" s="204">
        <v>19465790400</v>
      </c>
      <c r="G27" s="203">
        <v>6.0055296365949799E-2</v>
      </c>
    </row>
    <row r="28" spans="1:7" ht="33.950000000000003" customHeight="1" x14ac:dyDescent="0.2">
      <c r="A28" s="201" t="s">
        <v>741</v>
      </c>
      <c r="B28" s="200" t="s">
        <v>742</v>
      </c>
      <c r="C28" s="202" t="s">
        <v>743</v>
      </c>
      <c r="D28" s="204">
        <v>274290</v>
      </c>
      <c r="E28" s="210">
        <v>54200</v>
      </c>
      <c r="F28" s="204">
        <v>14866518000</v>
      </c>
      <c r="G28" s="203">
        <v>4.5865753512877E-2</v>
      </c>
    </row>
    <row r="29" spans="1:7" ht="33.950000000000003" customHeight="1" x14ac:dyDescent="0.2">
      <c r="A29" s="201" t="s">
        <v>744</v>
      </c>
      <c r="B29" s="200" t="s">
        <v>745</v>
      </c>
      <c r="C29" s="202" t="s">
        <v>746</v>
      </c>
      <c r="D29" s="204">
        <v>122000</v>
      </c>
      <c r="E29" s="210">
        <v>52300</v>
      </c>
      <c r="F29" s="204">
        <v>6380600000</v>
      </c>
      <c r="G29" s="203">
        <v>1.9685243502497601E-2</v>
      </c>
    </row>
    <row r="30" spans="1:7" ht="33.950000000000003" customHeight="1" x14ac:dyDescent="0.2">
      <c r="A30" s="201" t="s">
        <v>747</v>
      </c>
      <c r="B30" s="200" t="s">
        <v>748</v>
      </c>
      <c r="C30" s="202" t="s">
        <v>749</v>
      </c>
      <c r="D30" s="204">
        <v>126040</v>
      </c>
      <c r="E30" s="210">
        <v>96100</v>
      </c>
      <c r="F30" s="204">
        <v>12112444000</v>
      </c>
      <c r="G30" s="203">
        <v>3.7368963663349103E-2</v>
      </c>
    </row>
    <row r="31" spans="1:7" ht="33.950000000000003" customHeight="1" x14ac:dyDescent="0.2">
      <c r="A31" s="201" t="s">
        <v>750</v>
      </c>
      <c r="B31" s="200" t="s">
        <v>751</v>
      </c>
      <c r="C31" s="202" t="s">
        <v>752</v>
      </c>
      <c r="D31" s="204">
        <v>182000</v>
      </c>
      <c r="E31" s="210">
        <v>70500</v>
      </c>
      <c r="F31" s="204">
        <v>12831000000</v>
      </c>
      <c r="G31" s="203">
        <v>3.9585831956327998E-2</v>
      </c>
    </row>
    <row r="32" spans="1:7" ht="33.950000000000003" customHeight="1" x14ac:dyDescent="0.2">
      <c r="A32" s="201" t="s">
        <v>753</v>
      </c>
      <c r="B32" s="200" t="s">
        <v>754</v>
      </c>
      <c r="C32" s="202" t="s">
        <v>755</v>
      </c>
      <c r="D32" s="204">
        <v>628250</v>
      </c>
      <c r="E32" s="210">
        <v>13900</v>
      </c>
      <c r="F32" s="204">
        <v>8732675000</v>
      </c>
      <c r="G32" s="203">
        <v>2.6941797605738199E-2</v>
      </c>
    </row>
    <row r="33" spans="1:7" ht="33.950000000000003" customHeight="1" x14ac:dyDescent="0.2">
      <c r="A33" s="201" t="s">
        <v>756</v>
      </c>
      <c r="B33" s="200" t="s">
        <v>757</v>
      </c>
      <c r="C33" s="202" t="s">
        <v>758</v>
      </c>
      <c r="D33" s="204">
        <v>425900</v>
      </c>
      <c r="E33" s="210">
        <v>34200</v>
      </c>
      <c r="F33" s="204">
        <v>14565780000</v>
      </c>
      <c r="G33" s="203">
        <v>4.4937925289754703E-2</v>
      </c>
    </row>
    <row r="34" spans="1:7" ht="33.950000000000003" customHeight="1" x14ac:dyDescent="0.2">
      <c r="A34" s="201" t="s">
        <v>759</v>
      </c>
      <c r="B34" s="200" t="s">
        <v>760</v>
      </c>
      <c r="C34" s="202" t="s">
        <v>761</v>
      </c>
      <c r="D34" s="204">
        <v>260100</v>
      </c>
      <c r="E34" s="210">
        <v>27950</v>
      </c>
      <c r="F34" s="204">
        <v>7269795000</v>
      </c>
      <c r="G34" s="203">
        <v>2.24285623277183E-2</v>
      </c>
    </row>
    <row r="35" spans="1:7" ht="33.950000000000003" customHeight="1" x14ac:dyDescent="0.2">
      <c r="A35" s="201" t="s">
        <v>762</v>
      </c>
      <c r="B35" s="200" t="s">
        <v>763</v>
      </c>
      <c r="C35" s="202" t="s">
        <v>764</v>
      </c>
      <c r="D35" s="204">
        <v>369800</v>
      </c>
      <c r="E35" s="210">
        <v>30300</v>
      </c>
      <c r="F35" s="204">
        <v>11204940000</v>
      </c>
      <c r="G35" s="203">
        <v>3.4569158438215099E-2</v>
      </c>
    </row>
    <row r="36" spans="1:7" ht="33.950000000000003" customHeight="1" x14ac:dyDescent="0.2">
      <c r="A36" s="201" t="s">
        <v>765</v>
      </c>
      <c r="B36" s="200" t="s">
        <v>766</v>
      </c>
      <c r="C36" s="202" t="s">
        <v>767</v>
      </c>
      <c r="D36" s="204">
        <v>709220</v>
      </c>
      <c r="E36" s="210">
        <v>18650</v>
      </c>
      <c r="F36" s="204">
        <v>13226953000</v>
      </c>
      <c r="G36" s="203">
        <v>4.08074147574038E-2</v>
      </c>
    </row>
    <row r="37" spans="1:7" ht="33.950000000000003" customHeight="1" x14ac:dyDescent="0.2">
      <c r="A37" s="201" t="s">
        <v>768</v>
      </c>
      <c r="B37" s="200" t="s">
        <v>769</v>
      </c>
      <c r="C37" s="202" t="s">
        <v>770</v>
      </c>
      <c r="D37" s="204">
        <v>208800</v>
      </c>
      <c r="E37" s="210">
        <v>37000</v>
      </c>
      <c r="F37" s="204">
        <v>7725600000</v>
      </c>
      <c r="G37" s="203">
        <v>2.3834798796805199E-2</v>
      </c>
    </row>
    <row r="38" spans="1:7" ht="33.950000000000003" customHeight="1" x14ac:dyDescent="0.2">
      <c r="A38" s="201" t="s">
        <v>771</v>
      </c>
      <c r="B38" s="200" t="s">
        <v>772</v>
      </c>
      <c r="C38" s="202" t="s">
        <v>773</v>
      </c>
      <c r="D38" s="204">
        <v>474316</v>
      </c>
      <c r="E38" s="210">
        <v>18900</v>
      </c>
      <c r="F38" s="204">
        <v>8964572400</v>
      </c>
      <c r="G38" s="203">
        <v>2.7657240790798499E-2</v>
      </c>
    </row>
    <row r="39" spans="1:7" ht="33.950000000000003" customHeight="1" x14ac:dyDescent="0.2">
      <c r="A39" s="201" t="s">
        <v>774</v>
      </c>
      <c r="B39" s="200" t="s">
        <v>775</v>
      </c>
      <c r="C39" s="202" t="s">
        <v>776</v>
      </c>
      <c r="D39" s="204">
        <v>659100</v>
      </c>
      <c r="E39" s="210">
        <v>13000</v>
      </c>
      <c r="F39" s="204">
        <v>8568300000</v>
      </c>
      <c r="G39" s="203">
        <v>2.64346725860342E-2</v>
      </c>
    </row>
    <row r="40" spans="1:7" ht="33.950000000000003" customHeight="1" x14ac:dyDescent="0.2">
      <c r="A40" s="201" t="s">
        <v>777</v>
      </c>
      <c r="B40" s="200" t="s">
        <v>778</v>
      </c>
      <c r="C40" s="202" t="s">
        <v>779</v>
      </c>
      <c r="D40" s="204">
        <v>161800</v>
      </c>
      <c r="E40" s="210">
        <v>36300</v>
      </c>
      <c r="F40" s="204">
        <v>5873340000</v>
      </c>
      <c r="G40" s="203">
        <v>1.8120259548155201E-2</v>
      </c>
    </row>
    <row r="41" spans="1:7" ht="33.950000000000003" customHeight="1" x14ac:dyDescent="0.2">
      <c r="A41" s="201" t="s">
        <v>780</v>
      </c>
      <c r="B41" s="200" t="s">
        <v>781</v>
      </c>
      <c r="C41" s="202" t="s">
        <v>782</v>
      </c>
      <c r="D41" s="204">
        <v>240000</v>
      </c>
      <c r="E41" s="210">
        <v>42800</v>
      </c>
      <c r="F41" s="204">
        <v>10272000000</v>
      </c>
      <c r="G41" s="203">
        <v>3.1690878797864599E-2</v>
      </c>
    </row>
    <row r="42" spans="1:7" ht="33.950000000000003" customHeight="1" x14ac:dyDescent="0.2">
      <c r="A42" s="201" t="s">
        <v>783</v>
      </c>
      <c r="B42" s="200" t="s">
        <v>784</v>
      </c>
      <c r="C42" s="202" t="s">
        <v>785</v>
      </c>
      <c r="D42" s="204">
        <v>374900</v>
      </c>
      <c r="E42" s="210">
        <v>36650</v>
      </c>
      <c r="F42" s="204">
        <v>13740085000</v>
      </c>
      <c r="G42" s="203">
        <v>4.2390514837164897E-2</v>
      </c>
    </row>
    <row r="43" spans="1:7" ht="33.950000000000003" customHeight="1" x14ac:dyDescent="0.2">
      <c r="A43" s="201" t="s">
        <v>786</v>
      </c>
      <c r="B43" s="200" t="s">
        <v>787</v>
      </c>
      <c r="C43" s="202" t="s">
        <v>788</v>
      </c>
      <c r="D43" s="204">
        <v>66700</v>
      </c>
      <c r="E43" s="210">
        <v>193500</v>
      </c>
      <c r="F43" s="204">
        <v>12906450000</v>
      </c>
      <c r="G43" s="203">
        <v>3.98186081250681E-2</v>
      </c>
    </row>
    <row r="44" spans="1:7" ht="33.950000000000003" customHeight="1" x14ac:dyDescent="0.2">
      <c r="A44" s="201" t="s">
        <v>789</v>
      </c>
      <c r="B44" s="200" t="s">
        <v>790</v>
      </c>
      <c r="C44" s="202" t="s">
        <v>791</v>
      </c>
      <c r="D44" s="204">
        <v>155733</v>
      </c>
      <c r="E44" s="210">
        <v>86000</v>
      </c>
      <c r="F44" s="204">
        <v>13393038000</v>
      </c>
      <c r="G44" s="203">
        <v>4.1319815419898299E-2</v>
      </c>
    </row>
    <row r="45" spans="1:7" ht="33.950000000000003" customHeight="1" x14ac:dyDescent="0.2">
      <c r="A45" s="201" t="s">
        <v>792</v>
      </c>
      <c r="B45" s="200" t="s">
        <v>793</v>
      </c>
      <c r="C45" s="202" t="s">
        <v>794</v>
      </c>
      <c r="D45" s="204">
        <v>313900</v>
      </c>
      <c r="E45" s="210">
        <v>45800</v>
      </c>
      <c r="F45" s="204">
        <v>14376620000</v>
      </c>
      <c r="G45" s="203">
        <v>4.4354334301300299E-2</v>
      </c>
    </row>
    <row r="46" spans="1:7" ht="33.950000000000003" customHeight="1" x14ac:dyDescent="0.2">
      <c r="A46" s="201" t="s">
        <v>795</v>
      </c>
      <c r="B46" s="200" t="s">
        <v>796</v>
      </c>
      <c r="C46" s="202" t="s">
        <v>797</v>
      </c>
      <c r="D46" s="204">
        <v>13135</v>
      </c>
      <c r="E46" s="210">
        <v>71900</v>
      </c>
      <c r="F46" s="204">
        <v>944406500</v>
      </c>
      <c r="G46" s="203">
        <v>2.91365575617363E-3</v>
      </c>
    </row>
    <row r="47" spans="1:7" ht="33.950000000000003" customHeight="1" x14ac:dyDescent="0.2">
      <c r="A47" s="201" t="s">
        <v>798</v>
      </c>
      <c r="B47" s="200" t="s">
        <v>799</v>
      </c>
      <c r="C47" s="202" t="s">
        <v>800</v>
      </c>
      <c r="D47" s="204">
        <v>1117800</v>
      </c>
      <c r="E47" s="210">
        <v>27950</v>
      </c>
      <c r="F47" s="204">
        <v>31242510000</v>
      </c>
      <c r="G47" s="203">
        <v>9.63884927717166E-2</v>
      </c>
    </row>
    <row r="48" spans="1:7" ht="33.950000000000003" customHeight="1" x14ac:dyDescent="0.2">
      <c r="A48" s="201" t="s">
        <v>801</v>
      </c>
      <c r="B48" s="200" t="s">
        <v>802</v>
      </c>
      <c r="C48" s="202" t="s">
        <v>803</v>
      </c>
      <c r="D48" s="204">
        <v>216500</v>
      </c>
      <c r="E48" s="210">
        <v>40550</v>
      </c>
      <c r="F48" s="204">
        <v>8779075000</v>
      </c>
      <c r="G48" s="203">
        <v>2.7084949550463699E-2</v>
      </c>
    </row>
    <row r="49" spans="1:7" ht="33.950000000000003" customHeight="1" x14ac:dyDescent="0.2">
      <c r="A49" s="201" t="s">
        <v>804</v>
      </c>
      <c r="B49" s="200" t="s">
        <v>805</v>
      </c>
      <c r="C49" s="202" t="s">
        <v>806</v>
      </c>
      <c r="D49" s="204">
        <v>76700</v>
      </c>
      <c r="E49" s="210">
        <v>39250</v>
      </c>
      <c r="F49" s="204">
        <v>3010475000</v>
      </c>
      <c r="G49" s="203">
        <v>9.2878308361566807E-3</v>
      </c>
    </row>
    <row r="50" spans="1:7" ht="33.950000000000003" customHeight="1" x14ac:dyDescent="0.2">
      <c r="A50" s="201" t="s">
        <v>807</v>
      </c>
      <c r="B50" s="200" t="s">
        <v>808</v>
      </c>
      <c r="C50" s="202" t="s">
        <v>809</v>
      </c>
      <c r="D50" s="204">
        <v>119400</v>
      </c>
      <c r="E50" s="210">
        <v>51000</v>
      </c>
      <c r="F50" s="204">
        <v>6089400000</v>
      </c>
      <c r="G50" s="203">
        <v>1.8786841642495802E-2</v>
      </c>
    </row>
    <row r="51" spans="1:7" ht="33.950000000000003" customHeight="1" x14ac:dyDescent="0.2">
      <c r="A51" s="201" t="s">
        <v>810</v>
      </c>
      <c r="B51" s="200" t="s">
        <v>811</v>
      </c>
      <c r="C51" s="202" t="s">
        <v>812</v>
      </c>
      <c r="D51" s="204">
        <v>362828</v>
      </c>
      <c r="E51" s="210">
        <v>56900</v>
      </c>
      <c r="F51" s="204">
        <v>20644913200</v>
      </c>
      <c r="G51" s="203">
        <v>6.3693092096342996E-2</v>
      </c>
    </row>
    <row r="52" spans="1:7" ht="39" customHeight="1" x14ac:dyDescent="0.2">
      <c r="A52" s="206"/>
      <c r="B52" s="205" t="s">
        <v>813</v>
      </c>
      <c r="C52" s="206" t="s">
        <v>814</v>
      </c>
      <c r="D52" s="208"/>
      <c r="E52" s="208"/>
      <c r="F52" s="208">
        <v>318307770500</v>
      </c>
      <c r="G52" s="207">
        <v>0.98203397345541299</v>
      </c>
    </row>
    <row r="53" spans="1:7" ht="111" customHeight="1" x14ac:dyDescent="0.2">
      <c r="A53" s="206" t="s">
        <v>815</v>
      </c>
      <c r="B53" s="205" t="s">
        <v>816</v>
      </c>
      <c r="C53" s="206" t="s">
        <v>817</v>
      </c>
      <c r="D53" s="208"/>
      <c r="E53" s="208"/>
      <c r="F53" s="208"/>
      <c r="G53" s="207"/>
    </row>
    <row r="54" spans="1:7" ht="39" customHeight="1" x14ac:dyDescent="0.2">
      <c r="A54" s="201"/>
      <c r="B54" s="200"/>
      <c r="C54" s="202"/>
      <c r="D54" s="204"/>
      <c r="E54" s="210"/>
      <c r="F54" s="204"/>
      <c r="G54" s="203"/>
    </row>
    <row r="55" spans="1:7" ht="39" customHeight="1" x14ac:dyDescent="0.2">
      <c r="A55" s="206"/>
      <c r="B55" s="205" t="s">
        <v>818</v>
      </c>
      <c r="C55" s="206" t="s">
        <v>819</v>
      </c>
      <c r="D55" s="208"/>
      <c r="E55" s="208"/>
      <c r="F55" s="208">
        <v>0</v>
      </c>
      <c r="G55" s="207">
        <v>0</v>
      </c>
    </row>
    <row r="56" spans="1:7" ht="39" customHeight="1" x14ac:dyDescent="0.2">
      <c r="A56" s="206" t="s">
        <v>820</v>
      </c>
      <c r="B56" s="205" t="s">
        <v>821</v>
      </c>
      <c r="C56" s="206" t="s">
        <v>822</v>
      </c>
      <c r="D56" s="208"/>
      <c r="E56" s="208"/>
      <c r="F56" s="208"/>
      <c r="G56" s="207"/>
    </row>
    <row r="57" spans="1:7" ht="39" customHeight="1" x14ac:dyDescent="0.2">
      <c r="A57" s="201"/>
      <c r="B57" s="200"/>
      <c r="C57" s="202"/>
      <c r="D57" s="204"/>
      <c r="E57" s="210"/>
      <c r="F57" s="204"/>
      <c r="G57" s="203"/>
    </row>
    <row r="58" spans="1:7" ht="39" customHeight="1" x14ac:dyDescent="0.2">
      <c r="A58" s="201" t="s">
        <v>823</v>
      </c>
      <c r="B58" s="200" t="s">
        <v>824</v>
      </c>
      <c r="C58" s="202" t="s">
        <v>825</v>
      </c>
      <c r="D58" s="204"/>
      <c r="E58" s="210"/>
      <c r="F58" s="204">
        <v>0</v>
      </c>
      <c r="G58" s="203">
        <v>0</v>
      </c>
    </row>
    <row r="59" spans="1:7" ht="39" customHeight="1" x14ac:dyDescent="0.2">
      <c r="A59" s="201" t="s">
        <v>826</v>
      </c>
      <c r="B59" s="200" t="s">
        <v>827</v>
      </c>
      <c r="C59" s="202" t="s">
        <v>828</v>
      </c>
      <c r="D59" s="204"/>
      <c r="E59" s="210"/>
      <c r="F59" s="204">
        <v>0</v>
      </c>
      <c r="G59" s="203">
        <v>0</v>
      </c>
    </row>
    <row r="60" spans="1:7" ht="39" customHeight="1" x14ac:dyDescent="0.2">
      <c r="A60" s="206"/>
      <c r="B60" s="205" t="s">
        <v>829</v>
      </c>
      <c r="C60" s="206" t="s">
        <v>830</v>
      </c>
      <c r="D60" s="208"/>
      <c r="E60" s="208"/>
      <c r="F60" s="208">
        <v>0</v>
      </c>
      <c r="G60" s="207">
        <v>0</v>
      </c>
    </row>
    <row r="61" spans="1:7" ht="39" customHeight="1" x14ac:dyDescent="0.2">
      <c r="A61" s="206" t="s">
        <v>831</v>
      </c>
      <c r="B61" s="205" t="s">
        <v>832</v>
      </c>
      <c r="C61" s="206" t="s">
        <v>833</v>
      </c>
      <c r="D61" s="208"/>
      <c r="E61" s="208"/>
      <c r="F61" s="208"/>
      <c r="G61" s="207"/>
    </row>
    <row r="62" spans="1:7" ht="39" customHeight="1" x14ac:dyDescent="0.2">
      <c r="A62" s="201"/>
      <c r="B62" s="200"/>
      <c r="C62" s="202"/>
      <c r="D62" s="204"/>
      <c r="E62" s="210"/>
      <c r="F62" s="204"/>
      <c r="G62" s="203"/>
    </row>
    <row r="63" spans="1:7" ht="39" customHeight="1" x14ac:dyDescent="0.2">
      <c r="A63" s="201" t="s">
        <v>834</v>
      </c>
      <c r="B63" s="200" t="s">
        <v>835</v>
      </c>
      <c r="C63" s="202" t="s">
        <v>836</v>
      </c>
      <c r="D63" s="204"/>
      <c r="E63" s="210"/>
      <c r="F63" s="204">
        <v>228407500</v>
      </c>
      <c r="G63" s="203">
        <v>7.0467624601083096E-4</v>
      </c>
    </row>
    <row r="64" spans="1:7" ht="33.950000000000003" customHeight="1" x14ac:dyDescent="0.2">
      <c r="A64" s="201" t="s">
        <v>837</v>
      </c>
      <c r="B64" s="200" t="s">
        <v>838</v>
      </c>
      <c r="C64" s="202" t="s">
        <v>839</v>
      </c>
      <c r="D64" s="204">
        <v>216500</v>
      </c>
      <c r="E64" s="210">
        <v>1055</v>
      </c>
      <c r="F64" s="204">
        <v>228407500</v>
      </c>
      <c r="G64" s="203">
        <v>7.0467624601083096E-4</v>
      </c>
    </row>
    <row r="65" spans="1:7" ht="39" customHeight="1" x14ac:dyDescent="0.2">
      <c r="A65" s="201" t="s">
        <v>840</v>
      </c>
      <c r="B65" s="200" t="s">
        <v>841</v>
      </c>
      <c r="C65" s="202" t="s">
        <v>842</v>
      </c>
      <c r="D65" s="204"/>
      <c r="E65" s="210"/>
      <c r="F65" s="204">
        <v>0</v>
      </c>
      <c r="G65" s="203">
        <v>0</v>
      </c>
    </row>
    <row r="66" spans="1:7" ht="33.950000000000003" customHeight="1" x14ac:dyDescent="0.2">
      <c r="A66" s="206"/>
      <c r="B66" s="205" t="s">
        <v>843</v>
      </c>
      <c r="C66" s="206" t="s">
        <v>844</v>
      </c>
      <c r="D66" s="208"/>
      <c r="E66" s="208"/>
      <c r="F66" s="208">
        <v>228407500</v>
      </c>
      <c r="G66" s="207">
        <v>7.0467624601083096E-4</v>
      </c>
    </row>
    <row r="67" spans="1:7" ht="39" customHeight="1" x14ac:dyDescent="0.2">
      <c r="A67" s="206"/>
      <c r="B67" s="205" t="s">
        <v>845</v>
      </c>
      <c r="C67" s="206" t="s">
        <v>846</v>
      </c>
      <c r="D67" s="208"/>
      <c r="E67" s="208"/>
      <c r="F67" s="208">
        <v>318536178000</v>
      </c>
      <c r="G67" s="207">
        <v>0.98273864970142399</v>
      </c>
    </row>
    <row r="68" spans="1:7" ht="39" customHeight="1" x14ac:dyDescent="0.2">
      <c r="A68" s="206" t="s">
        <v>847</v>
      </c>
      <c r="B68" s="205" t="s">
        <v>848</v>
      </c>
      <c r="C68" s="206" t="s">
        <v>849</v>
      </c>
      <c r="D68" s="208"/>
      <c r="E68" s="208"/>
      <c r="F68" s="208"/>
      <c r="G68" s="207"/>
    </row>
    <row r="69" spans="1:7" ht="39" customHeight="1" x14ac:dyDescent="0.2">
      <c r="A69" s="201"/>
      <c r="B69" s="200"/>
      <c r="C69" s="202"/>
      <c r="D69" s="204"/>
      <c r="E69" s="210"/>
      <c r="F69" s="204"/>
      <c r="G69" s="203"/>
    </row>
    <row r="70" spans="1:7" ht="39" customHeight="1" x14ac:dyDescent="0.2">
      <c r="A70" s="201" t="s">
        <v>850</v>
      </c>
      <c r="B70" s="200" t="s">
        <v>851</v>
      </c>
      <c r="C70" s="202" t="s">
        <v>852</v>
      </c>
      <c r="D70" s="204"/>
      <c r="E70" s="210"/>
      <c r="F70" s="204">
        <v>379800000</v>
      </c>
      <c r="G70" s="203">
        <v>1.1717480303182399E-3</v>
      </c>
    </row>
    <row r="71" spans="1:7" ht="39" customHeight="1" x14ac:dyDescent="0.2">
      <c r="A71" s="201" t="s">
        <v>853</v>
      </c>
      <c r="B71" s="200" t="s">
        <v>854</v>
      </c>
      <c r="C71" s="202" t="s">
        <v>855</v>
      </c>
      <c r="D71" s="204"/>
      <c r="E71" s="210"/>
      <c r="F71" s="204">
        <v>0</v>
      </c>
      <c r="G71" s="203">
        <v>0</v>
      </c>
    </row>
    <row r="72" spans="1:7" ht="78.95" customHeight="1" x14ac:dyDescent="0.2">
      <c r="A72" s="201" t="s">
        <v>856</v>
      </c>
      <c r="B72" s="200" t="s">
        <v>857</v>
      </c>
      <c r="C72" s="202" t="s">
        <v>858</v>
      </c>
      <c r="D72" s="204"/>
      <c r="E72" s="210"/>
      <c r="F72" s="204">
        <v>4904748</v>
      </c>
      <c r="G72" s="203">
        <v>1.5131987383379E-5</v>
      </c>
    </row>
    <row r="73" spans="1:7" ht="45" customHeight="1" x14ac:dyDescent="0.2">
      <c r="A73" s="201" t="s">
        <v>859</v>
      </c>
      <c r="B73" s="200" t="s">
        <v>860</v>
      </c>
      <c r="C73" s="202" t="s">
        <v>861</v>
      </c>
      <c r="D73" s="204"/>
      <c r="E73" s="210"/>
      <c r="F73" s="204">
        <v>0</v>
      </c>
      <c r="G73" s="203">
        <v>0</v>
      </c>
    </row>
    <row r="74" spans="1:7" ht="57" customHeight="1" x14ac:dyDescent="0.2">
      <c r="A74" s="201" t="s">
        <v>862</v>
      </c>
      <c r="B74" s="200" t="s">
        <v>863</v>
      </c>
      <c r="C74" s="202" t="s">
        <v>864</v>
      </c>
      <c r="D74" s="204"/>
      <c r="E74" s="210"/>
      <c r="F74" s="204">
        <v>0</v>
      </c>
      <c r="G74" s="203">
        <v>0</v>
      </c>
    </row>
    <row r="75" spans="1:7" ht="39" customHeight="1" x14ac:dyDescent="0.2">
      <c r="A75" s="201" t="s">
        <v>865</v>
      </c>
      <c r="B75" s="200" t="s">
        <v>866</v>
      </c>
      <c r="C75" s="202" t="s">
        <v>867</v>
      </c>
      <c r="D75" s="204"/>
      <c r="E75" s="210"/>
      <c r="F75" s="204">
        <v>0</v>
      </c>
      <c r="G75" s="203">
        <v>0</v>
      </c>
    </row>
    <row r="76" spans="1:7" ht="39" customHeight="1" x14ac:dyDescent="0.2">
      <c r="A76" s="201" t="s">
        <v>868</v>
      </c>
      <c r="B76" s="200" t="s">
        <v>869</v>
      </c>
      <c r="C76" s="202" t="s">
        <v>870</v>
      </c>
      <c r="D76" s="204"/>
      <c r="E76" s="210"/>
      <c r="F76" s="204">
        <v>0</v>
      </c>
      <c r="G76" s="203">
        <v>0</v>
      </c>
    </row>
    <row r="77" spans="1:7" ht="39" customHeight="1" x14ac:dyDescent="0.2">
      <c r="A77" s="206"/>
      <c r="B77" s="205" t="s">
        <v>871</v>
      </c>
      <c r="C77" s="206" t="s">
        <v>872</v>
      </c>
      <c r="D77" s="208"/>
      <c r="E77" s="208"/>
      <c r="F77" s="208">
        <v>384704748</v>
      </c>
      <c r="G77" s="207">
        <v>1.1868800177016201E-3</v>
      </c>
    </row>
    <row r="78" spans="1:7" ht="39" customHeight="1" x14ac:dyDescent="0.2">
      <c r="A78" s="206" t="s">
        <v>873</v>
      </c>
      <c r="B78" s="205" t="s">
        <v>874</v>
      </c>
      <c r="C78" s="206" t="s">
        <v>875</v>
      </c>
      <c r="D78" s="208"/>
      <c r="E78" s="208"/>
      <c r="F78" s="208"/>
      <c r="G78" s="207"/>
    </row>
    <row r="79" spans="1:7" ht="39" customHeight="1" x14ac:dyDescent="0.2">
      <c r="A79" s="201" t="s">
        <v>876</v>
      </c>
      <c r="B79" s="200" t="s">
        <v>877</v>
      </c>
      <c r="C79" s="202" t="s">
        <v>878</v>
      </c>
      <c r="D79" s="204"/>
      <c r="E79" s="210"/>
      <c r="F79" s="204">
        <v>5210236036</v>
      </c>
      <c r="G79" s="203">
        <v>1.6074470280874501E-2</v>
      </c>
    </row>
    <row r="80" spans="1:7" ht="39" customHeight="1" x14ac:dyDescent="0.2">
      <c r="A80" s="201"/>
      <c r="B80" s="200"/>
      <c r="C80" s="202"/>
      <c r="D80" s="204"/>
      <c r="E80" s="210"/>
      <c r="F80" s="204"/>
      <c r="G80" s="203"/>
    </row>
    <row r="81" spans="1:7" ht="39" customHeight="1" x14ac:dyDescent="0.2">
      <c r="A81" s="201" t="s">
        <v>879</v>
      </c>
      <c r="B81" s="200" t="s">
        <v>880</v>
      </c>
      <c r="C81" s="202" t="s">
        <v>881</v>
      </c>
      <c r="D81" s="204"/>
      <c r="E81" s="210"/>
      <c r="F81" s="204">
        <v>3180493294</v>
      </c>
      <c r="G81" s="203">
        <v>9.8123663841097296E-3</v>
      </c>
    </row>
    <row r="82" spans="1:7" ht="39" customHeight="1" x14ac:dyDescent="0.2">
      <c r="A82" s="201" t="s">
        <v>882</v>
      </c>
      <c r="B82" s="200" t="s">
        <v>883</v>
      </c>
      <c r="C82" s="202" t="s">
        <v>884</v>
      </c>
      <c r="D82" s="204"/>
      <c r="E82" s="210"/>
      <c r="F82" s="204">
        <v>2029742742</v>
      </c>
      <c r="G82" s="203">
        <v>6.2621038967647404E-3</v>
      </c>
    </row>
    <row r="83" spans="1:7" ht="39" customHeight="1" x14ac:dyDescent="0.2">
      <c r="A83" s="201" t="s">
        <v>885</v>
      </c>
      <c r="B83" s="200" t="s">
        <v>886</v>
      </c>
      <c r="C83" s="202" t="s">
        <v>887</v>
      </c>
      <c r="D83" s="204"/>
      <c r="E83" s="210"/>
      <c r="F83" s="204">
        <v>0</v>
      </c>
      <c r="G83" s="203">
        <v>0</v>
      </c>
    </row>
    <row r="84" spans="1:7" ht="39" customHeight="1" x14ac:dyDescent="0.2">
      <c r="A84" s="201"/>
      <c r="B84" s="200"/>
      <c r="C84" s="202"/>
      <c r="D84" s="204"/>
      <c r="E84" s="210"/>
      <c r="F84" s="204"/>
      <c r="G84" s="203"/>
    </row>
    <row r="85" spans="1:7" ht="39" customHeight="1" x14ac:dyDescent="0.2">
      <c r="A85" s="201" t="s">
        <v>888</v>
      </c>
      <c r="B85" s="200" t="s">
        <v>889</v>
      </c>
      <c r="C85" s="202" t="s">
        <v>890</v>
      </c>
      <c r="D85" s="204"/>
      <c r="E85" s="210"/>
      <c r="F85" s="204">
        <v>0</v>
      </c>
      <c r="G85" s="203">
        <v>0</v>
      </c>
    </row>
    <row r="86" spans="1:7" ht="39" customHeight="1" x14ac:dyDescent="0.2">
      <c r="A86" s="206"/>
      <c r="B86" s="205" t="s">
        <v>891</v>
      </c>
      <c r="C86" s="206" t="s">
        <v>892</v>
      </c>
      <c r="D86" s="208"/>
      <c r="E86" s="208"/>
      <c r="F86" s="208">
        <v>5210236036</v>
      </c>
      <c r="G86" s="207">
        <v>1.6074470280874501E-2</v>
      </c>
    </row>
    <row r="87" spans="1:7" ht="39" customHeight="1" x14ac:dyDescent="0.2">
      <c r="A87" s="206" t="s">
        <v>893</v>
      </c>
      <c r="B87" s="205" t="s">
        <v>894</v>
      </c>
      <c r="C87" s="206" t="s">
        <v>895</v>
      </c>
      <c r="D87" s="208"/>
      <c r="E87" s="208"/>
      <c r="F87" s="208">
        <v>324131118784</v>
      </c>
      <c r="G87" s="207">
        <v>1</v>
      </c>
    </row>
    <row r="88" spans="1:7" ht="16.899999999999999" customHeight="1" x14ac:dyDescent="0.2">
      <c r="A88" s="79"/>
      <c r="E88" s="13"/>
    </row>
    <row r="89" spans="1:7" ht="16.899999999999999" customHeight="1" x14ac:dyDescent="0.2">
      <c r="A89" s="13" t="s">
        <v>10</v>
      </c>
      <c r="F89" s="13" t="s">
        <v>11</v>
      </c>
    </row>
    <row r="90" spans="1:7" ht="16.899999999999999" customHeight="1" x14ac:dyDescent="0.2">
      <c r="A90" s="14" t="s">
        <v>12</v>
      </c>
      <c r="F90" s="14" t="s">
        <v>13</v>
      </c>
    </row>
    <row r="91" spans="1:7" ht="16.899999999999999" customHeight="1" x14ac:dyDescent="0.2"/>
    <row r="92" spans="1:7" ht="16.899999999999999" customHeight="1" x14ac:dyDescent="0.2">
      <c r="A92" s="20"/>
      <c r="F92" s="20"/>
    </row>
    <row r="93" spans="1:7" ht="16.899999999999999" customHeight="1" x14ac:dyDescent="0.2"/>
    <row r="94" spans="1:7" ht="16.899999999999999" customHeight="1" x14ac:dyDescent="0.2"/>
    <row r="95" spans="1:7" ht="16.899999999999999" customHeight="1" x14ac:dyDescent="0.2"/>
    <row r="96" spans="1:7" ht="16.899999999999999" customHeight="1" x14ac:dyDescent="0.2"/>
    <row r="97" spans="1:7" ht="16.899999999999999" customHeight="1" x14ac:dyDescent="0.2"/>
    <row r="98" spans="1:7" ht="16.899999999999999" customHeight="1" x14ac:dyDescent="0.2"/>
    <row r="99" spans="1:7" ht="16.899999999999999" customHeight="1" x14ac:dyDescent="0.2">
      <c r="A99" s="27" t="s">
        <v>14</v>
      </c>
      <c r="B99" s="24"/>
      <c r="C99" s="24"/>
      <c r="F99" s="27" t="s">
        <v>1528</v>
      </c>
      <c r="G99" s="24"/>
    </row>
    <row r="100" spans="1:7" ht="16.899999999999999" customHeight="1" x14ac:dyDescent="0.2">
      <c r="A100" s="28" t="s">
        <v>1532</v>
      </c>
      <c r="F100" s="28" t="s">
        <v>1533</v>
      </c>
    </row>
    <row r="101" spans="1:7" ht="16.899999999999999" customHeight="1" x14ac:dyDescent="0.2">
      <c r="A101" s="29" t="s">
        <v>1547</v>
      </c>
      <c r="F101" s="29" t="s">
        <v>1534</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52"/>
  <sheetViews>
    <sheetView view="pageBreakPreview" zoomScale="85" zoomScaleNormal="85" zoomScaleSheetLayoutView="85" workbookViewId="0">
      <selection activeCell="G14" sqref="G14:J14"/>
    </sheetView>
  </sheetViews>
  <sheetFormatPr defaultColWidth="9.140625" defaultRowHeight="12.75" x14ac:dyDescent="0.2"/>
  <cols>
    <col min="1" max="1" width="4.85546875" style="182" customWidth="1"/>
    <col min="2" max="2" width="34.42578125" style="179" customWidth="1"/>
    <col min="3" max="3" width="14.42578125" style="179" customWidth="1"/>
    <col min="4" max="4" width="11.85546875" style="179" customWidth="1"/>
    <col min="5" max="5" width="12.28515625" style="179" customWidth="1"/>
    <col min="6" max="6" width="12.5703125" style="179" customWidth="1"/>
    <col min="7" max="7" width="16.42578125" style="179" customWidth="1"/>
    <col min="8" max="9" width="19" style="179" customWidth="1"/>
    <col min="10" max="10" width="43.5703125" style="179" customWidth="1"/>
    <col min="11" max="16384" width="9.140625" style="179"/>
  </cols>
  <sheetData>
    <row r="1" spans="1:10" s="178" customFormat="1" ht="46.5" customHeight="1" x14ac:dyDescent="0.25">
      <c r="A1" s="237" t="s">
        <v>671</v>
      </c>
      <c r="B1" s="237"/>
      <c r="C1" s="237"/>
      <c r="D1" s="237"/>
      <c r="E1" s="237"/>
      <c r="F1" s="237"/>
      <c r="G1" s="237"/>
      <c r="H1" s="237"/>
      <c r="I1" s="237"/>
      <c r="J1" s="237"/>
    </row>
    <row r="2" spans="1:10" ht="48.95" customHeight="1" x14ac:dyDescent="0.2">
      <c r="A2" s="238" t="s">
        <v>691</v>
      </c>
      <c r="B2" s="238"/>
      <c r="C2" s="238"/>
      <c r="D2" s="238"/>
      <c r="E2" s="238"/>
      <c r="F2" s="238"/>
      <c r="G2" s="238"/>
      <c r="H2" s="238"/>
      <c r="I2" s="238"/>
      <c r="J2" s="238"/>
    </row>
    <row r="3" spans="1:10" ht="19.149999999999999" customHeight="1" x14ac:dyDescent="0.2">
      <c r="A3" s="239" t="s">
        <v>622</v>
      </c>
      <c r="B3" s="239"/>
      <c r="C3" s="239"/>
      <c r="D3" s="239"/>
      <c r="E3" s="239"/>
      <c r="F3" s="239"/>
      <c r="G3" s="239"/>
      <c r="H3" s="239"/>
      <c r="I3" s="239"/>
      <c r="J3" s="239"/>
    </row>
    <row r="4" spans="1:10" ht="21.6" customHeight="1" x14ac:dyDescent="0.2">
      <c r="A4" s="239"/>
      <c r="B4" s="239"/>
      <c r="C4" s="239"/>
      <c r="D4" s="239"/>
      <c r="E4" s="239"/>
      <c r="F4" s="239"/>
      <c r="G4" s="239"/>
      <c r="H4" s="239"/>
      <c r="I4" s="239"/>
      <c r="J4" s="239"/>
    </row>
    <row r="5" spans="1:10" x14ac:dyDescent="0.2">
      <c r="A5" s="240" t="str">
        <f>TONGQUAN!C2</f>
        <v>Năm 2023
/ Year 2023</v>
      </c>
      <c r="B5" s="240"/>
      <c r="C5" s="240"/>
      <c r="D5" s="240"/>
      <c r="E5" s="240"/>
      <c r="F5" s="240"/>
      <c r="G5" s="240"/>
      <c r="H5" s="240"/>
      <c r="I5" s="240"/>
      <c r="J5" s="240"/>
    </row>
    <row r="6" spans="1:10" x14ac:dyDescent="0.2">
      <c r="A6" s="171"/>
      <c r="B6" s="171"/>
      <c r="C6" s="171"/>
      <c r="D6" s="171"/>
      <c r="E6" s="171"/>
      <c r="F6" s="80"/>
      <c r="G6" s="180"/>
      <c r="H6" s="180"/>
      <c r="I6" s="180"/>
      <c r="J6" s="180"/>
    </row>
    <row r="7" spans="1:10" x14ac:dyDescent="0.2">
      <c r="A7" s="241" t="s">
        <v>2</v>
      </c>
      <c r="B7" s="242"/>
      <c r="C7" s="180"/>
      <c r="D7" s="180"/>
      <c r="E7" s="180"/>
      <c r="F7" s="180"/>
      <c r="G7" s="243" t="str">
        <f>TONGQUAN!D5</f>
        <v>Công ty TNHH quản lý quỹ đầu tư chứng khoán Vietcombank</v>
      </c>
      <c r="H7" s="243"/>
      <c r="I7" s="243"/>
      <c r="J7" s="243"/>
    </row>
    <row r="8" spans="1:10" ht="15" customHeight="1" x14ac:dyDescent="0.2">
      <c r="A8" s="244" t="s">
        <v>15</v>
      </c>
      <c r="B8" s="244"/>
      <c r="C8" s="180"/>
      <c r="D8" s="180"/>
      <c r="E8" s="180"/>
      <c r="F8" s="180"/>
      <c r="G8" s="245" t="str">
        <f>TONGQUAN!D6</f>
        <v>Vietcombank Fund Management Company Limited</v>
      </c>
      <c r="H8" s="245"/>
      <c r="I8" s="245"/>
      <c r="J8" s="245"/>
    </row>
    <row r="9" spans="1:10" x14ac:dyDescent="0.2">
      <c r="A9" s="246" t="s">
        <v>3</v>
      </c>
      <c r="B9" s="247"/>
      <c r="C9" s="180"/>
      <c r="D9" s="180"/>
      <c r="E9" s="180"/>
      <c r="F9" s="180"/>
      <c r="G9" s="248" t="str">
        <f>TONGQUAN!D7</f>
        <v>Ngân hàng TNHH Một thành viên Standard Chartered (Việt Nam)</v>
      </c>
      <c r="H9" s="248"/>
      <c r="I9" s="248"/>
      <c r="J9" s="248"/>
    </row>
    <row r="10" spans="1:10" ht="15" customHeight="1" x14ac:dyDescent="0.2">
      <c r="A10" s="247" t="s">
        <v>4</v>
      </c>
      <c r="B10" s="247"/>
      <c r="C10" s="180"/>
      <c r="D10" s="180"/>
      <c r="E10" s="180"/>
      <c r="F10" s="180"/>
      <c r="G10" s="245" t="str">
        <f>TONGQUAN!D8</f>
        <v>Standard Chartered Bank (Vietnam) Limited</v>
      </c>
      <c r="H10" s="245"/>
      <c r="I10" s="245"/>
      <c r="J10" s="245"/>
    </row>
    <row r="11" spans="1:10" ht="15" customHeight="1" x14ac:dyDescent="0.2">
      <c r="A11" s="246" t="s">
        <v>5</v>
      </c>
      <c r="B11" s="249"/>
      <c r="C11" s="180"/>
      <c r="D11" s="180"/>
      <c r="E11" s="180"/>
      <c r="F11" s="180"/>
      <c r="G11" s="243" t="str">
        <f>TONGQUAN!D9</f>
        <v>Quỹ Đầu Tư Cổ phiếu Tăng trưởng VCBF</v>
      </c>
      <c r="H11" s="243"/>
      <c r="I11" s="243"/>
      <c r="J11" s="243"/>
    </row>
    <row r="12" spans="1:10" ht="15" customHeight="1" x14ac:dyDescent="0.2">
      <c r="A12" s="81" t="s">
        <v>609</v>
      </c>
      <c r="B12" s="172"/>
      <c r="C12" s="180"/>
      <c r="D12" s="180"/>
      <c r="E12" s="180"/>
      <c r="F12" s="180"/>
      <c r="G12" s="245" t="str">
        <f>TONGQUAN!D10</f>
        <v>VCBF Mid-Cap Growth Fund (VCBF-MGF)</v>
      </c>
      <c r="H12" s="245"/>
      <c r="I12" s="245"/>
      <c r="J12" s="245"/>
    </row>
    <row r="13" spans="1:10" ht="15" customHeight="1" x14ac:dyDescent="0.2">
      <c r="A13" s="82" t="s">
        <v>7</v>
      </c>
      <c r="B13" s="83"/>
      <c r="C13" s="180"/>
      <c r="D13" s="180"/>
      <c r="E13" s="180"/>
      <c r="F13" s="180"/>
      <c r="G13" s="243" t="str">
        <f>TONGQUAN!D11</f>
        <v>Ngày 15 tháng 03 năm 2024</v>
      </c>
      <c r="H13" s="243"/>
      <c r="I13" s="243"/>
      <c r="J13" s="243"/>
    </row>
    <row r="14" spans="1:10" x14ac:dyDescent="0.2">
      <c r="A14" s="84" t="s">
        <v>8</v>
      </c>
      <c r="B14" s="84"/>
      <c r="C14" s="86"/>
      <c r="D14" s="86"/>
      <c r="E14" s="86"/>
      <c r="F14" s="86"/>
      <c r="G14" s="250">
        <f>TONGQUAN!D12</f>
        <v>45366</v>
      </c>
      <c r="H14" s="250"/>
      <c r="I14" s="250"/>
      <c r="J14" s="250"/>
    </row>
    <row r="15" spans="1:10" x14ac:dyDescent="0.2">
      <c r="A15" s="118" t="s">
        <v>669</v>
      </c>
      <c r="B15" s="119" t="s">
        <v>670</v>
      </c>
      <c r="C15" s="86"/>
      <c r="D15" s="86"/>
      <c r="E15" s="86"/>
      <c r="F15" s="86"/>
      <c r="G15" s="173"/>
      <c r="H15" s="173"/>
      <c r="I15" s="173"/>
      <c r="J15" s="173"/>
    </row>
    <row r="16" spans="1:10" x14ac:dyDescent="0.2">
      <c r="A16" s="96" t="s">
        <v>29</v>
      </c>
      <c r="B16" s="97" t="s">
        <v>625</v>
      </c>
      <c r="C16" s="86"/>
      <c r="D16" s="86"/>
      <c r="E16" s="86"/>
      <c r="F16" s="86"/>
      <c r="G16" s="86"/>
      <c r="H16" s="86"/>
      <c r="I16" s="86"/>
      <c r="J16" s="86"/>
    </row>
    <row r="17" spans="1:10" s="85" customFormat="1" ht="36" customHeight="1" x14ac:dyDescent="0.2">
      <c r="A17" s="251" t="s">
        <v>252</v>
      </c>
      <c r="B17" s="251" t="s">
        <v>660</v>
      </c>
      <c r="C17" s="251" t="s">
        <v>661</v>
      </c>
      <c r="D17" s="251" t="s">
        <v>662</v>
      </c>
      <c r="E17" s="251" t="s">
        <v>663</v>
      </c>
      <c r="F17" s="251" t="s">
        <v>664</v>
      </c>
      <c r="G17" s="251" t="s">
        <v>665</v>
      </c>
      <c r="H17" s="252"/>
      <c r="I17" s="251" t="s">
        <v>692</v>
      </c>
      <c r="J17" s="252"/>
    </row>
    <row r="18" spans="1:10" s="85" customFormat="1" ht="87" customHeight="1" x14ac:dyDescent="0.2">
      <c r="A18" s="252"/>
      <c r="B18" s="252"/>
      <c r="C18" s="252"/>
      <c r="D18" s="252"/>
      <c r="E18" s="252"/>
      <c r="F18" s="252"/>
      <c r="G18" s="174" t="s">
        <v>666</v>
      </c>
      <c r="H18" s="174" t="s">
        <v>667</v>
      </c>
      <c r="I18" s="174" t="s">
        <v>666</v>
      </c>
      <c r="J18" s="174" t="s">
        <v>668</v>
      </c>
    </row>
    <row r="19" spans="1:10" s="85" customFormat="1" ht="45.75" customHeight="1" x14ac:dyDescent="0.2">
      <c r="A19" s="201" t="s">
        <v>1120</v>
      </c>
      <c r="B19" s="201" t="s">
        <v>1121</v>
      </c>
      <c r="C19" s="201"/>
      <c r="D19" s="201"/>
      <c r="E19" s="201"/>
      <c r="F19" s="204"/>
      <c r="G19" s="201"/>
      <c r="H19" s="203"/>
      <c r="I19" s="201"/>
      <c r="J19" s="203"/>
    </row>
    <row r="20" spans="1:10" x14ac:dyDescent="0.2">
      <c r="A20" s="201" t="s">
        <v>1122</v>
      </c>
      <c r="B20" s="201" t="s">
        <v>1123</v>
      </c>
      <c r="C20" s="201" t="s">
        <v>1124</v>
      </c>
      <c r="D20" s="201" t="s">
        <v>1125</v>
      </c>
      <c r="E20" s="201" t="s">
        <v>1126</v>
      </c>
      <c r="F20" s="204" t="s">
        <v>1127</v>
      </c>
      <c r="G20" s="201" t="s">
        <v>1128</v>
      </c>
      <c r="H20" s="203" t="s">
        <v>1129</v>
      </c>
      <c r="I20" s="201" t="s">
        <v>1130</v>
      </c>
      <c r="J20" s="203" t="s">
        <v>1131</v>
      </c>
    </row>
    <row r="21" spans="1:10" ht="25.5" x14ac:dyDescent="0.2">
      <c r="A21" s="206" t="s">
        <v>1132</v>
      </c>
      <c r="B21" s="206" t="s">
        <v>1133</v>
      </c>
      <c r="C21" s="206"/>
      <c r="D21" s="206"/>
      <c r="E21" s="206"/>
      <c r="F21" s="208">
        <v>0</v>
      </c>
      <c r="G21" s="206"/>
      <c r="H21" s="207">
        <v>0</v>
      </c>
      <c r="I21" s="206"/>
      <c r="J21" s="207">
        <v>0</v>
      </c>
    </row>
    <row r="22" spans="1:10" ht="25.5" x14ac:dyDescent="0.2">
      <c r="A22" s="201" t="s">
        <v>1134</v>
      </c>
      <c r="B22" s="201" t="s">
        <v>1135</v>
      </c>
      <c r="C22" s="201"/>
      <c r="D22" s="201"/>
      <c r="E22" s="201"/>
      <c r="F22" s="204"/>
      <c r="G22" s="201"/>
      <c r="H22" s="203"/>
      <c r="I22" s="201"/>
      <c r="J22" s="203"/>
    </row>
    <row r="23" spans="1:10" x14ac:dyDescent="0.2">
      <c r="A23" s="201" t="s">
        <v>1136</v>
      </c>
      <c r="B23" s="201" t="s">
        <v>1137</v>
      </c>
      <c r="C23" s="201" t="s">
        <v>1138</v>
      </c>
      <c r="D23" s="201" t="s">
        <v>1139</v>
      </c>
      <c r="E23" s="201" t="s">
        <v>1140</v>
      </c>
      <c r="F23" s="204" t="s">
        <v>1141</v>
      </c>
      <c r="G23" s="201" t="s">
        <v>1142</v>
      </c>
      <c r="H23" s="203" t="s">
        <v>1143</v>
      </c>
      <c r="I23" s="201" t="s">
        <v>1144</v>
      </c>
      <c r="J23" s="203" t="s">
        <v>1145</v>
      </c>
    </row>
    <row r="24" spans="1:10" ht="25.5" x14ac:dyDescent="0.2">
      <c r="A24" s="206" t="s">
        <v>1146</v>
      </c>
      <c r="B24" s="206" t="s">
        <v>1147</v>
      </c>
      <c r="C24" s="206"/>
      <c r="D24" s="206"/>
      <c r="E24" s="206"/>
      <c r="F24" s="208">
        <v>0</v>
      </c>
      <c r="G24" s="206"/>
      <c r="H24" s="207">
        <v>0</v>
      </c>
      <c r="I24" s="206"/>
      <c r="J24" s="207">
        <v>0</v>
      </c>
    </row>
    <row r="25" spans="1:10" ht="25.5" x14ac:dyDescent="0.2">
      <c r="A25" s="206" t="s">
        <v>1148</v>
      </c>
      <c r="B25" s="206" t="s">
        <v>1149</v>
      </c>
      <c r="C25" s="206"/>
      <c r="D25" s="206"/>
      <c r="E25" s="206"/>
      <c r="F25" s="208">
        <v>0</v>
      </c>
      <c r="G25" s="206"/>
      <c r="H25" s="207">
        <v>0</v>
      </c>
      <c r="I25" s="206"/>
      <c r="J25" s="207">
        <v>0</v>
      </c>
    </row>
    <row r="26" spans="1:10" ht="25.5" x14ac:dyDescent="0.2">
      <c r="A26" s="201" t="s">
        <v>1150</v>
      </c>
      <c r="B26" s="201" t="s">
        <v>1151</v>
      </c>
      <c r="C26" s="201"/>
      <c r="D26" s="201"/>
      <c r="E26" s="201"/>
      <c r="F26" s="204"/>
      <c r="G26" s="201"/>
      <c r="H26" s="203"/>
      <c r="I26" s="201"/>
      <c r="J26" s="203"/>
    </row>
    <row r="27" spans="1:10" x14ac:dyDescent="0.2">
      <c r="A27" s="201" t="s">
        <v>1152</v>
      </c>
      <c r="B27" s="201" t="s">
        <v>1153</v>
      </c>
      <c r="C27" s="201" t="s">
        <v>1154</v>
      </c>
      <c r="D27" s="201" t="s">
        <v>1155</v>
      </c>
      <c r="E27" s="201" t="s">
        <v>1156</v>
      </c>
      <c r="F27" s="204" t="s">
        <v>1157</v>
      </c>
      <c r="G27" s="201" t="s">
        <v>1158</v>
      </c>
      <c r="H27" s="203" t="s">
        <v>1159</v>
      </c>
      <c r="I27" s="201" t="s">
        <v>1160</v>
      </c>
      <c r="J27" s="203" t="s">
        <v>1161</v>
      </c>
    </row>
    <row r="28" spans="1:10" ht="25.5" x14ac:dyDescent="0.2">
      <c r="A28" s="206" t="s">
        <v>1162</v>
      </c>
      <c r="B28" s="206" t="s">
        <v>1163</v>
      </c>
      <c r="C28" s="206"/>
      <c r="D28" s="206"/>
      <c r="E28" s="206"/>
      <c r="F28" s="208">
        <v>0</v>
      </c>
      <c r="G28" s="206"/>
      <c r="H28" s="207">
        <v>0</v>
      </c>
      <c r="I28" s="206"/>
      <c r="J28" s="207">
        <v>0</v>
      </c>
    </row>
    <row r="29" spans="1:10" ht="25.5" x14ac:dyDescent="0.2">
      <c r="A29" s="201" t="s">
        <v>1164</v>
      </c>
      <c r="B29" s="201" t="s">
        <v>1165</v>
      </c>
      <c r="C29" s="201"/>
      <c r="D29" s="201"/>
      <c r="E29" s="201"/>
      <c r="F29" s="204"/>
      <c r="G29" s="201"/>
      <c r="H29" s="203"/>
      <c r="I29" s="201"/>
      <c r="J29" s="203"/>
    </row>
    <row r="30" spans="1:10" x14ac:dyDescent="0.2">
      <c r="A30" s="201" t="s">
        <v>1166</v>
      </c>
      <c r="B30" s="201" t="s">
        <v>1167</v>
      </c>
      <c r="C30" s="201" t="s">
        <v>1168</v>
      </c>
      <c r="D30" s="201" t="s">
        <v>1169</v>
      </c>
      <c r="E30" s="201" t="s">
        <v>1170</v>
      </c>
      <c r="F30" s="204" t="s">
        <v>1171</v>
      </c>
      <c r="G30" s="201" t="s">
        <v>1172</v>
      </c>
      <c r="H30" s="203" t="s">
        <v>1173</v>
      </c>
      <c r="I30" s="201" t="s">
        <v>1174</v>
      </c>
      <c r="J30" s="203" t="s">
        <v>1175</v>
      </c>
    </row>
    <row r="31" spans="1:10" ht="25.5" x14ac:dyDescent="0.2">
      <c r="A31" s="206" t="s">
        <v>1176</v>
      </c>
      <c r="B31" s="206" t="s">
        <v>1177</v>
      </c>
      <c r="C31" s="206"/>
      <c r="D31" s="206"/>
      <c r="E31" s="206"/>
      <c r="F31" s="208">
        <v>0</v>
      </c>
      <c r="G31" s="206"/>
      <c r="H31" s="207">
        <v>0</v>
      </c>
      <c r="I31" s="206"/>
      <c r="J31" s="207">
        <v>0</v>
      </c>
    </row>
    <row r="32" spans="1:10" ht="25.5" x14ac:dyDescent="0.2">
      <c r="A32" s="206" t="s">
        <v>1178</v>
      </c>
      <c r="B32" s="206" t="s">
        <v>1179</v>
      </c>
      <c r="C32" s="206"/>
      <c r="D32" s="206"/>
      <c r="E32" s="206"/>
      <c r="F32" s="208">
        <v>0</v>
      </c>
      <c r="G32" s="206"/>
      <c r="H32" s="207">
        <v>0</v>
      </c>
      <c r="I32" s="206"/>
      <c r="J32" s="207">
        <v>0</v>
      </c>
    </row>
    <row r="33" spans="1:10" s="181" customFormat="1" ht="45.75" customHeight="1" x14ac:dyDescent="0.2">
      <c r="A33" s="87" t="s">
        <v>10</v>
      </c>
      <c r="B33" s="88"/>
      <c r="C33" s="89"/>
      <c r="D33" s="86"/>
      <c r="E33" s="86"/>
      <c r="F33" s="86"/>
      <c r="G33" s="86"/>
      <c r="H33" s="86"/>
      <c r="I33" s="90" t="s">
        <v>11</v>
      </c>
      <c r="J33" s="86"/>
    </row>
    <row r="34" spans="1:10" x14ac:dyDescent="0.2">
      <c r="A34" s="91" t="s">
        <v>12</v>
      </c>
      <c r="B34" s="88"/>
      <c r="C34" s="89"/>
      <c r="D34" s="86"/>
      <c r="E34" s="86"/>
      <c r="F34" s="86"/>
      <c r="G34" s="86"/>
      <c r="H34" s="86"/>
      <c r="I34" s="92" t="s">
        <v>13</v>
      </c>
      <c r="J34" s="86"/>
    </row>
    <row r="35" spans="1:10" x14ac:dyDescent="0.2">
      <c r="A35" s="88"/>
      <c r="B35" s="88"/>
      <c r="C35" s="89"/>
      <c r="D35" s="180"/>
      <c r="E35" s="180"/>
      <c r="F35" s="180"/>
      <c r="G35" s="180"/>
      <c r="H35" s="180"/>
      <c r="I35" s="89"/>
      <c r="J35" s="180"/>
    </row>
    <row r="36" spans="1:10" x14ac:dyDescent="0.2">
      <c r="A36" s="184"/>
      <c r="B36" s="180"/>
      <c r="C36" s="180"/>
      <c r="D36" s="180"/>
      <c r="E36" s="180"/>
      <c r="F36" s="180"/>
      <c r="G36" s="86"/>
      <c r="H36" s="180"/>
      <c r="I36" s="180"/>
      <c r="J36" s="180"/>
    </row>
    <row r="37" spans="1:10" x14ac:dyDescent="0.2">
      <c r="A37" s="184"/>
      <c r="B37" s="180"/>
      <c r="C37" s="180"/>
      <c r="D37" s="180"/>
      <c r="E37" s="180"/>
      <c r="F37" s="180"/>
      <c r="G37" s="86"/>
      <c r="H37" s="180"/>
      <c r="I37" s="180"/>
      <c r="J37" s="180"/>
    </row>
    <row r="38" spans="1:10" x14ac:dyDescent="0.2">
      <c r="A38" s="184"/>
      <c r="B38" s="180"/>
      <c r="C38" s="180"/>
      <c r="D38" s="180"/>
      <c r="E38" s="180"/>
      <c r="F38" s="180"/>
      <c r="G38" s="86"/>
      <c r="H38" s="180"/>
      <c r="I38" s="180"/>
      <c r="J38" s="180"/>
    </row>
    <row r="39" spans="1:10" x14ac:dyDescent="0.2">
      <c r="A39" s="184"/>
      <c r="B39" s="180"/>
      <c r="C39" s="180"/>
      <c r="D39" s="180"/>
      <c r="E39" s="180"/>
      <c r="F39" s="180"/>
      <c r="G39" s="86"/>
      <c r="H39" s="180"/>
      <c r="I39" s="180"/>
      <c r="J39" s="180"/>
    </row>
    <row r="40" spans="1:10" x14ac:dyDescent="0.2">
      <c r="A40" s="184"/>
      <c r="B40" s="180"/>
      <c r="C40" s="180"/>
      <c r="D40" s="180"/>
      <c r="E40" s="180"/>
      <c r="F40" s="180"/>
      <c r="G40" s="86"/>
      <c r="H40" s="180"/>
      <c r="I40" s="180"/>
      <c r="J40" s="180"/>
    </row>
    <row r="41" spans="1:10" x14ac:dyDescent="0.2">
      <c r="A41" s="184"/>
      <c r="B41" s="180"/>
      <c r="C41" s="180"/>
      <c r="D41" s="180"/>
      <c r="E41" s="180"/>
      <c r="F41" s="180"/>
      <c r="G41" s="86"/>
      <c r="H41" s="180"/>
      <c r="I41" s="180"/>
      <c r="J41" s="180"/>
    </row>
    <row r="42" spans="1:10" x14ac:dyDescent="0.2">
      <c r="A42" s="184"/>
      <c r="B42" s="180"/>
      <c r="C42" s="180"/>
      <c r="D42" s="180"/>
      <c r="E42" s="180"/>
      <c r="F42" s="180"/>
      <c r="G42" s="86"/>
      <c r="H42" s="180"/>
      <c r="I42" s="180"/>
      <c r="J42" s="180"/>
    </row>
    <row r="43" spans="1:10" x14ac:dyDescent="0.2">
      <c r="A43" s="184"/>
      <c r="B43" s="180"/>
      <c r="C43" s="180"/>
      <c r="D43" s="180"/>
      <c r="E43" s="180"/>
      <c r="F43" s="180"/>
      <c r="G43" s="180"/>
      <c r="H43" s="180"/>
      <c r="I43" s="180"/>
      <c r="J43" s="180"/>
    </row>
    <row r="44" spans="1:10" x14ac:dyDescent="0.2">
      <c r="A44" s="184"/>
      <c r="B44" s="180"/>
      <c r="C44" s="180"/>
      <c r="D44" s="180"/>
      <c r="E44" s="180"/>
      <c r="F44" s="180"/>
      <c r="G44" s="180"/>
      <c r="H44" s="180"/>
      <c r="I44" s="180"/>
      <c r="J44" s="180"/>
    </row>
    <row r="45" spans="1:10" x14ac:dyDescent="0.2">
      <c r="A45" s="184"/>
      <c r="B45" s="180"/>
      <c r="C45" s="220"/>
      <c r="D45" s="180"/>
      <c r="E45" s="180"/>
      <c r="F45" s="180"/>
      <c r="G45" s="180"/>
      <c r="H45" s="180"/>
      <c r="I45" s="180"/>
      <c r="J45" s="180"/>
    </row>
    <row r="46" spans="1:10" s="85" customFormat="1" x14ac:dyDescent="0.2">
      <c r="A46" s="219" t="s">
        <v>14</v>
      </c>
      <c r="B46" s="219"/>
      <c r="C46" s="86"/>
      <c r="D46" s="86"/>
      <c r="E46" s="86"/>
      <c r="F46" s="86"/>
      <c r="G46" s="86"/>
      <c r="H46" s="86"/>
      <c r="I46" s="198" t="s">
        <v>1528</v>
      </c>
      <c r="J46" s="199"/>
    </row>
    <row r="47" spans="1:10" s="85" customFormat="1" x14ac:dyDescent="0.2">
      <c r="A47" s="97" t="s">
        <v>1532</v>
      </c>
      <c r="B47" s="86"/>
      <c r="C47" s="86"/>
      <c r="D47" s="86"/>
      <c r="E47" s="86"/>
      <c r="F47" s="86"/>
      <c r="G47" s="86"/>
      <c r="H47" s="86"/>
      <c r="I47" s="97" t="s">
        <v>1533</v>
      </c>
      <c r="J47" s="86"/>
    </row>
    <row r="48" spans="1:10" s="85" customFormat="1" x14ac:dyDescent="0.2">
      <c r="A48" s="86" t="s">
        <v>1547</v>
      </c>
      <c r="B48" s="86"/>
      <c r="C48" s="86"/>
      <c r="D48" s="86"/>
      <c r="E48" s="86"/>
      <c r="F48" s="86"/>
      <c r="G48" s="86"/>
      <c r="H48" s="86"/>
      <c r="I48" s="86" t="s">
        <v>1534</v>
      </c>
      <c r="J48" s="86"/>
    </row>
    <row r="49" spans="1:10" s="85" customFormat="1" x14ac:dyDescent="0.2">
      <c r="A49" s="197"/>
      <c r="B49" s="86"/>
      <c r="C49" s="86"/>
      <c r="D49" s="86"/>
      <c r="E49" s="86"/>
      <c r="F49" s="86"/>
      <c r="G49" s="86"/>
      <c r="H49" s="86"/>
      <c r="I49" s="86"/>
      <c r="J49" s="86"/>
    </row>
    <row r="50" spans="1:10" s="85" customFormat="1" x14ac:dyDescent="0.2">
      <c r="A50" s="197"/>
      <c r="B50" s="86"/>
      <c r="C50" s="86"/>
      <c r="D50" s="86"/>
      <c r="E50" s="86"/>
      <c r="F50" s="86"/>
      <c r="G50" s="86"/>
      <c r="H50" s="86"/>
      <c r="I50" s="86"/>
      <c r="J50" s="86"/>
    </row>
    <row r="51" spans="1:10" x14ac:dyDescent="0.2">
      <c r="A51" s="184"/>
      <c r="B51" s="180"/>
      <c r="C51" s="180"/>
      <c r="D51" s="180"/>
      <c r="E51" s="180"/>
      <c r="F51" s="180"/>
      <c r="G51" s="180"/>
      <c r="H51" s="180"/>
      <c r="I51" s="180"/>
      <c r="J51" s="180"/>
    </row>
    <row r="52" spans="1:10" x14ac:dyDescent="0.2">
      <c r="A52" s="184"/>
      <c r="B52" s="180"/>
      <c r="C52" s="180"/>
      <c r="D52" s="180"/>
      <c r="E52" s="180"/>
      <c r="F52" s="180"/>
      <c r="G52" s="180"/>
      <c r="H52" s="180"/>
      <c r="I52" s="180"/>
      <c r="J52" s="180"/>
    </row>
  </sheetData>
  <mergeCells count="25">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51" fitToHeight="0"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65"/>
  <sheetViews>
    <sheetView view="pageBreakPreview" zoomScaleNormal="100" zoomScaleSheetLayoutView="100" workbookViewId="0">
      <selection activeCell="C14" sqref="C14:E14"/>
    </sheetView>
  </sheetViews>
  <sheetFormatPr defaultColWidth="8.7109375" defaultRowHeight="53.25" customHeight="1" x14ac:dyDescent="0.2"/>
  <cols>
    <col min="1" max="1" width="8.7109375" style="10"/>
    <col min="2" max="2" width="59.85546875" style="10" customWidth="1"/>
    <col min="3" max="3" width="10.7109375" style="10" bestFit="1" customWidth="1"/>
    <col min="4" max="4" width="41.7109375" style="10" customWidth="1"/>
    <col min="5" max="5" width="39.5703125" style="10" customWidth="1"/>
    <col min="6" max="16384" width="8.7109375" style="164"/>
  </cols>
  <sheetData>
    <row r="1" spans="1:5" ht="53.25" customHeight="1" x14ac:dyDescent="0.2">
      <c r="A1" s="231" t="s">
        <v>671</v>
      </c>
      <c r="B1" s="231"/>
      <c r="C1" s="231"/>
      <c r="D1" s="231"/>
      <c r="E1" s="231"/>
    </row>
    <row r="2" spans="1:5" ht="66" customHeight="1" x14ac:dyDescent="0.2">
      <c r="A2" s="232" t="s">
        <v>672</v>
      </c>
      <c r="B2" s="232"/>
      <c r="C2" s="232"/>
      <c r="D2" s="232"/>
      <c r="E2" s="232"/>
    </row>
    <row r="3" spans="1:5" ht="40.5" customHeight="1" x14ac:dyDescent="0.2">
      <c r="A3" s="233" t="s">
        <v>622</v>
      </c>
      <c r="B3" s="233"/>
      <c r="C3" s="233"/>
      <c r="D3" s="233"/>
      <c r="E3" s="233"/>
    </row>
    <row r="4" spans="1:5" ht="12.75" hidden="1" x14ac:dyDescent="0.2">
      <c r="A4" s="233"/>
      <c r="B4" s="233"/>
      <c r="C4" s="233"/>
      <c r="D4" s="233"/>
      <c r="E4" s="233"/>
    </row>
    <row r="5" spans="1:5" ht="12.75" x14ac:dyDescent="0.2">
      <c r="A5" s="234" t="str">
        <f>TONGQUAN!C2</f>
        <v>Năm 2023
/ Year 2023</v>
      </c>
      <c r="B5" s="234"/>
      <c r="C5" s="234"/>
      <c r="D5" s="234"/>
      <c r="E5" s="234"/>
    </row>
    <row r="6" spans="1:5" ht="12.75" x14ac:dyDescent="0.2"/>
    <row r="7" spans="1:5" ht="12.75" x14ac:dyDescent="0.2">
      <c r="A7" s="139" t="s">
        <v>2</v>
      </c>
      <c r="C7" s="235" t="str">
        <f>TONGQUAN!D5</f>
        <v>Công ty TNHH quản lý quỹ đầu tư chứng khoán Vietcombank</v>
      </c>
      <c r="D7" s="235"/>
      <c r="E7" s="235"/>
    </row>
    <row r="8" spans="1:5" ht="12.75" x14ac:dyDescent="0.2">
      <c r="A8" s="10" t="s">
        <v>15</v>
      </c>
      <c r="C8" s="236" t="str">
        <f>TONGQUAN!D6</f>
        <v>Vietcombank Fund Management Company Limited</v>
      </c>
      <c r="D8" s="236"/>
      <c r="E8" s="236"/>
    </row>
    <row r="9" spans="1:5" ht="12.75" x14ac:dyDescent="0.2">
      <c r="A9" s="139" t="s">
        <v>3</v>
      </c>
      <c r="C9" s="235" t="str">
        <f>TONGQUAN!D7</f>
        <v>Ngân hàng TNHH Một thành viên Standard Chartered (Việt Nam)</v>
      </c>
      <c r="D9" s="235"/>
      <c r="E9" s="235"/>
    </row>
    <row r="10" spans="1:5" ht="12.75" x14ac:dyDescent="0.2">
      <c r="A10" s="10" t="s">
        <v>4</v>
      </c>
      <c r="C10" s="236" t="str">
        <f>TONGQUAN!D8</f>
        <v>Standard Chartered Bank (Vietnam) Limited</v>
      </c>
      <c r="D10" s="236"/>
      <c r="E10" s="236"/>
    </row>
    <row r="11" spans="1:5" ht="12.75" x14ac:dyDescent="0.2">
      <c r="A11" s="139" t="s">
        <v>5</v>
      </c>
      <c r="C11" s="235" t="str">
        <f>TONGQUAN!D9</f>
        <v>Quỹ Đầu Tư Cổ phiếu Tăng trưởng VCBF</v>
      </c>
      <c r="D11" s="235"/>
      <c r="E11" s="235"/>
    </row>
    <row r="12" spans="1:5" ht="12.75" x14ac:dyDescent="0.2">
      <c r="A12" s="10" t="s">
        <v>6</v>
      </c>
      <c r="C12" s="236" t="str">
        <f>TONGQUAN!D10</f>
        <v>VCBF Mid-Cap Growth Fund (VCBF-MGF)</v>
      </c>
      <c r="D12" s="236"/>
      <c r="E12" s="236"/>
    </row>
    <row r="13" spans="1:5" ht="12.75" x14ac:dyDescent="0.2">
      <c r="A13" s="139" t="s">
        <v>7</v>
      </c>
      <c r="C13" s="235" t="str">
        <f>TONGQUAN!D11</f>
        <v>Ngày 15 tháng 03 năm 2024</v>
      </c>
      <c r="D13" s="235"/>
      <c r="E13" s="235"/>
    </row>
    <row r="14" spans="1:5" ht="12.75" x14ac:dyDescent="0.2">
      <c r="A14" s="10" t="s">
        <v>8</v>
      </c>
      <c r="C14" s="230">
        <f>TONGQUAN!D12</f>
        <v>45366</v>
      </c>
      <c r="D14" s="230"/>
      <c r="E14" s="230"/>
    </row>
    <row r="15" spans="1:5" ht="12.75" x14ac:dyDescent="0.2"/>
    <row r="16" spans="1:5" ht="12.75" x14ac:dyDescent="0.2">
      <c r="A16" s="118" t="s">
        <v>669</v>
      </c>
      <c r="B16" s="119" t="s">
        <v>670</v>
      </c>
    </row>
    <row r="17" spans="1:5" ht="12.75" x14ac:dyDescent="0.2">
      <c r="A17" s="15" t="s">
        <v>30</v>
      </c>
      <c r="B17" s="16" t="s">
        <v>353</v>
      </c>
    </row>
    <row r="18" spans="1:5" ht="38.25" x14ac:dyDescent="0.2">
      <c r="A18" s="185" t="s">
        <v>17</v>
      </c>
      <c r="B18" s="185" t="s">
        <v>659</v>
      </c>
      <c r="C18" s="185" t="s">
        <v>19</v>
      </c>
      <c r="D18" s="186" t="s">
        <v>1537</v>
      </c>
      <c r="E18" s="186" t="s">
        <v>1538</v>
      </c>
    </row>
    <row r="19" spans="1:5" s="165" customFormat="1" ht="31.5" customHeight="1" x14ac:dyDescent="0.2">
      <c r="A19" s="46" t="s">
        <v>16</v>
      </c>
      <c r="B19" s="112" t="s">
        <v>115</v>
      </c>
      <c r="C19" s="113" t="s">
        <v>116</v>
      </c>
      <c r="D19" s="203"/>
      <c r="E19" s="203"/>
    </row>
    <row r="20" spans="1:5" ht="60.6" customHeight="1" x14ac:dyDescent="0.2">
      <c r="A20" s="140">
        <v>1</v>
      </c>
      <c r="B20" s="114" t="s">
        <v>644</v>
      </c>
      <c r="C20" s="115" t="s">
        <v>117</v>
      </c>
      <c r="D20" s="203">
        <v>1.8117743875713199E-2</v>
      </c>
      <c r="E20" s="203">
        <v>1.86968955069283E-2</v>
      </c>
    </row>
    <row r="21" spans="1:5" ht="60.6" customHeight="1" x14ac:dyDescent="0.2">
      <c r="A21" s="140">
        <v>2</v>
      </c>
      <c r="B21" s="114" t="s">
        <v>645</v>
      </c>
      <c r="C21" s="115" t="s">
        <v>118</v>
      </c>
      <c r="D21" s="203">
        <v>1.1756288183452899E-3</v>
      </c>
      <c r="E21" s="203">
        <v>1.1595221473158701E-3</v>
      </c>
    </row>
    <row r="22" spans="1:5" ht="71.099999999999994" customHeight="1" x14ac:dyDescent="0.2">
      <c r="A22" s="140">
        <v>3</v>
      </c>
      <c r="B22" s="114" t="s">
        <v>646</v>
      </c>
      <c r="C22" s="115" t="s">
        <v>119</v>
      </c>
      <c r="D22" s="203">
        <v>1.9757908799732E-3</v>
      </c>
      <c r="E22" s="203">
        <v>1.3549503101964E-3</v>
      </c>
    </row>
    <row r="23" spans="1:5" ht="51.6" customHeight="1" x14ac:dyDescent="0.2">
      <c r="A23" s="140">
        <v>4</v>
      </c>
      <c r="B23" s="114" t="s">
        <v>354</v>
      </c>
      <c r="C23" s="115" t="s">
        <v>120</v>
      </c>
      <c r="D23" s="203">
        <v>4.8416955113212898E-4</v>
      </c>
      <c r="E23" s="203">
        <v>5.7488167671054401E-4</v>
      </c>
    </row>
    <row r="24" spans="1:5" ht="63.6" customHeight="1" x14ac:dyDescent="0.2">
      <c r="A24" s="140">
        <v>5</v>
      </c>
      <c r="B24" s="114" t="s">
        <v>647</v>
      </c>
      <c r="C24" s="115" t="s">
        <v>648</v>
      </c>
      <c r="D24" s="117"/>
      <c r="E24" s="117">
        <v>0</v>
      </c>
    </row>
    <row r="25" spans="1:5" ht="76.5" x14ac:dyDescent="0.2">
      <c r="A25" s="140">
        <v>6</v>
      </c>
      <c r="B25" s="114" t="s">
        <v>649</v>
      </c>
      <c r="C25" s="115" t="s">
        <v>610</v>
      </c>
      <c r="D25" s="117"/>
      <c r="E25" s="117">
        <v>0</v>
      </c>
    </row>
    <row r="26" spans="1:5" ht="71.45" customHeight="1" x14ac:dyDescent="0.2">
      <c r="A26" s="140">
        <v>7</v>
      </c>
      <c r="B26" s="114" t="s">
        <v>355</v>
      </c>
      <c r="C26" s="115" t="s">
        <v>121</v>
      </c>
      <c r="D26" s="203">
        <v>4.0381113522279299E-4</v>
      </c>
      <c r="E26" s="203">
        <v>4.8390713527823599E-4</v>
      </c>
    </row>
    <row r="27" spans="1:5" ht="33.950000000000003" customHeight="1" x14ac:dyDescent="0.2">
      <c r="A27" s="140">
        <v>8</v>
      </c>
      <c r="B27" s="114" t="s">
        <v>650</v>
      </c>
      <c r="C27" s="115" t="s">
        <v>122</v>
      </c>
      <c r="D27" s="203">
        <v>2.2578207294231101E-2</v>
      </c>
      <c r="E27" s="203">
        <v>2.41421757084797E-2</v>
      </c>
    </row>
    <row r="28" spans="1:5" ht="27" customHeight="1" x14ac:dyDescent="0.2">
      <c r="A28" s="140">
        <v>9</v>
      </c>
      <c r="B28" s="114" t="s">
        <v>707</v>
      </c>
      <c r="C28" s="115" t="s">
        <v>123</v>
      </c>
      <c r="D28" s="203">
        <v>5.45710704649362E-2</v>
      </c>
      <c r="E28" s="203">
        <v>0.54194850961889895</v>
      </c>
    </row>
    <row r="29" spans="1:5" ht="57.6" customHeight="1" x14ac:dyDescent="0.2">
      <c r="A29" s="140">
        <v>10</v>
      </c>
      <c r="B29" s="114" t="s">
        <v>651</v>
      </c>
      <c r="C29" s="115" t="s">
        <v>610</v>
      </c>
      <c r="D29" s="117"/>
      <c r="E29" s="117">
        <v>0</v>
      </c>
    </row>
    <row r="30" spans="1:5" s="165" customFormat="1" ht="32.1" customHeight="1" x14ac:dyDescent="0.2">
      <c r="A30" s="46" t="s">
        <v>22</v>
      </c>
      <c r="B30" s="112" t="s">
        <v>124</v>
      </c>
      <c r="C30" s="113" t="s">
        <v>125</v>
      </c>
      <c r="D30" s="116"/>
      <c r="E30" s="116"/>
    </row>
    <row r="31" spans="1:5" ht="42.95" customHeight="1" x14ac:dyDescent="0.2">
      <c r="A31" s="255">
        <v>1</v>
      </c>
      <c r="B31" s="114" t="s">
        <v>126</v>
      </c>
      <c r="C31" s="115" t="s">
        <v>127</v>
      </c>
      <c r="D31" s="141">
        <v>318345093600</v>
      </c>
      <c r="E31" s="141">
        <v>166310322000</v>
      </c>
    </row>
    <row r="32" spans="1:5" ht="32.1" customHeight="1" x14ac:dyDescent="0.2">
      <c r="A32" s="256"/>
      <c r="B32" s="114" t="s">
        <v>128</v>
      </c>
      <c r="C32" s="115" t="s">
        <v>129</v>
      </c>
      <c r="D32" s="141">
        <v>318345093600</v>
      </c>
      <c r="E32" s="141">
        <v>166310322000</v>
      </c>
    </row>
    <row r="33" spans="1:5" ht="35.1" customHeight="1" x14ac:dyDescent="0.2">
      <c r="A33" s="257"/>
      <c r="B33" s="114" t="s">
        <v>652</v>
      </c>
      <c r="C33" s="115" t="s">
        <v>130</v>
      </c>
      <c r="D33" s="117">
        <v>31834509.359999999</v>
      </c>
      <c r="E33" s="117">
        <v>16631032.199999999</v>
      </c>
    </row>
    <row r="34" spans="1:5" ht="45.6" customHeight="1" x14ac:dyDescent="0.2">
      <c r="A34" s="254">
        <v>2</v>
      </c>
      <c r="B34" s="114" t="s">
        <v>131</v>
      </c>
      <c r="C34" s="115" t="s">
        <v>132</v>
      </c>
      <c r="D34" s="141">
        <v>-13804699100</v>
      </c>
      <c r="E34" s="141">
        <v>152034771600</v>
      </c>
    </row>
    <row r="35" spans="1:5" ht="35.1" customHeight="1" x14ac:dyDescent="0.2">
      <c r="A35" s="254"/>
      <c r="B35" s="114" t="s">
        <v>133</v>
      </c>
      <c r="C35" s="115" t="s">
        <v>653</v>
      </c>
      <c r="D35" s="117">
        <v>-1380469.91</v>
      </c>
      <c r="E35" s="117">
        <v>15203477.16</v>
      </c>
    </row>
    <row r="36" spans="1:5" ht="30.95" customHeight="1" x14ac:dyDescent="0.2">
      <c r="A36" s="254"/>
      <c r="B36" s="114" t="s">
        <v>134</v>
      </c>
      <c r="C36" s="115" t="s">
        <v>654</v>
      </c>
      <c r="D36" s="141">
        <v>-13804699100</v>
      </c>
      <c r="E36" s="141">
        <v>152034771600</v>
      </c>
    </row>
    <row r="37" spans="1:5" ht="33" customHeight="1" x14ac:dyDescent="0.2">
      <c r="A37" s="254"/>
      <c r="B37" s="114" t="s">
        <v>655</v>
      </c>
      <c r="C37" s="115" t="s">
        <v>135</v>
      </c>
      <c r="D37" s="117">
        <v>8402468.8300000001</v>
      </c>
      <c r="E37" s="117">
        <v>18989916.48</v>
      </c>
    </row>
    <row r="38" spans="1:5" ht="32.1" customHeight="1" x14ac:dyDescent="0.2">
      <c r="A38" s="254"/>
      <c r="B38" s="114" t="s">
        <v>310</v>
      </c>
      <c r="C38" s="115" t="s">
        <v>136</v>
      </c>
      <c r="D38" s="141">
        <v>84024688300</v>
      </c>
      <c r="E38" s="141">
        <v>189899164800</v>
      </c>
    </row>
    <row r="39" spans="1:5" ht="31.5" customHeight="1" x14ac:dyDescent="0.2">
      <c r="A39" s="254"/>
      <c r="B39" s="114" t="s">
        <v>695</v>
      </c>
      <c r="C39" s="115" t="s">
        <v>137</v>
      </c>
      <c r="D39" s="117">
        <v>-9782938.7400000002</v>
      </c>
      <c r="E39" s="117">
        <v>-3786439.32</v>
      </c>
    </row>
    <row r="40" spans="1:5" ht="45.6" customHeight="1" x14ac:dyDescent="0.2">
      <c r="A40" s="254"/>
      <c r="B40" s="114" t="s">
        <v>311</v>
      </c>
      <c r="C40" s="115" t="s">
        <v>138</v>
      </c>
      <c r="D40" s="141">
        <v>-97829387400</v>
      </c>
      <c r="E40" s="141">
        <v>-37864393200</v>
      </c>
    </row>
    <row r="41" spans="1:5" ht="31.5" customHeight="1" x14ac:dyDescent="0.2">
      <c r="A41" s="254">
        <v>3</v>
      </c>
      <c r="B41" s="114" t="s">
        <v>312</v>
      </c>
      <c r="C41" s="115" t="s">
        <v>139</v>
      </c>
      <c r="D41" s="141">
        <v>304540394500</v>
      </c>
      <c r="E41" s="141">
        <v>318345093600</v>
      </c>
    </row>
    <row r="42" spans="1:5" ht="44.1" customHeight="1" x14ac:dyDescent="0.2">
      <c r="A42" s="254"/>
      <c r="B42" s="114" t="s">
        <v>656</v>
      </c>
      <c r="C42" s="115" t="s">
        <v>140</v>
      </c>
      <c r="D42" s="141">
        <v>304540394500</v>
      </c>
      <c r="E42" s="141">
        <v>318345093600</v>
      </c>
    </row>
    <row r="43" spans="1:5" ht="33" customHeight="1" x14ac:dyDescent="0.2">
      <c r="A43" s="254"/>
      <c r="B43" s="114" t="s">
        <v>657</v>
      </c>
      <c r="C43" s="115" t="s">
        <v>141</v>
      </c>
      <c r="D43" s="117">
        <v>30454039.449999999</v>
      </c>
      <c r="E43" s="117">
        <v>31834509.359999999</v>
      </c>
    </row>
    <row r="44" spans="1:5" ht="59.1" customHeight="1" x14ac:dyDescent="0.2">
      <c r="A44" s="140">
        <v>4</v>
      </c>
      <c r="B44" s="114" t="s">
        <v>142</v>
      </c>
      <c r="C44" s="115" t="s">
        <v>143</v>
      </c>
      <c r="D44" s="203">
        <v>0.175059313847444</v>
      </c>
      <c r="E44" s="203">
        <v>0.1646</v>
      </c>
    </row>
    <row r="45" spans="1:5" ht="33.6" customHeight="1" x14ac:dyDescent="0.2">
      <c r="A45" s="140">
        <v>5</v>
      </c>
      <c r="B45" s="114" t="s">
        <v>144</v>
      </c>
      <c r="C45" s="115" t="s">
        <v>145</v>
      </c>
      <c r="D45" s="203">
        <v>0.30420000000000003</v>
      </c>
      <c r="E45" s="203">
        <v>0.35780000000000001</v>
      </c>
    </row>
    <row r="46" spans="1:5" ht="33.6" customHeight="1" x14ac:dyDescent="0.2">
      <c r="A46" s="140">
        <v>6</v>
      </c>
      <c r="B46" s="114" t="s">
        <v>146</v>
      </c>
      <c r="C46" s="115" t="s">
        <v>147</v>
      </c>
      <c r="D46" s="203">
        <v>3.8999999999999998E-3</v>
      </c>
      <c r="E46" s="203">
        <v>1.9362271082289399E-3</v>
      </c>
    </row>
    <row r="47" spans="1:5" ht="33.6" customHeight="1" x14ac:dyDescent="0.2">
      <c r="A47" s="140">
        <v>7</v>
      </c>
      <c r="B47" s="114" t="s">
        <v>148</v>
      </c>
      <c r="C47" s="115" t="s">
        <v>149</v>
      </c>
      <c r="D47" s="141">
        <v>6993</v>
      </c>
      <c r="E47" s="141">
        <v>2338</v>
      </c>
    </row>
    <row r="48" spans="1:5" ht="33.6" customHeight="1" x14ac:dyDescent="0.2">
      <c r="A48" s="140">
        <v>8</v>
      </c>
      <c r="B48" s="114" t="s">
        <v>313</v>
      </c>
      <c r="C48" s="115" t="s">
        <v>150</v>
      </c>
      <c r="D48" s="117">
        <v>10605.91</v>
      </c>
      <c r="E48" s="117">
        <v>8037.7</v>
      </c>
    </row>
    <row r="49" spans="1:5" ht="47.45" customHeight="1" x14ac:dyDescent="0.2">
      <c r="A49" s="140">
        <v>9</v>
      </c>
      <c r="B49" s="114" t="s">
        <v>658</v>
      </c>
      <c r="C49" s="115" t="s">
        <v>611</v>
      </c>
      <c r="D49" s="117"/>
      <c r="E49" s="117">
        <v>0</v>
      </c>
    </row>
    <row r="50" spans="1:5" ht="31.5" customHeight="1" x14ac:dyDescent="0.2">
      <c r="A50" s="253" t="s">
        <v>697</v>
      </c>
      <c r="B50" s="236"/>
      <c r="C50" s="236"/>
      <c r="D50" s="236"/>
      <c r="E50" s="236"/>
    </row>
    <row r="51" spans="1:5" ht="95.25" customHeight="1" x14ac:dyDescent="0.2">
      <c r="A51" s="253" t="s">
        <v>698</v>
      </c>
      <c r="B51" s="236"/>
      <c r="C51" s="236"/>
      <c r="D51" s="236"/>
      <c r="E51" s="236"/>
    </row>
    <row r="52" spans="1:5" ht="12.75" x14ac:dyDescent="0.2">
      <c r="A52" s="20" t="str">
        <f>TONGQUAN!C16</f>
        <v>Đại diện có thẩm quyền của Ngân hàng giám sát</v>
      </c>
      <c r="D52" s="20" t="str">
        <f>TONGQUAN!F16</f>
        <v>Đại diện có thẩm quyền của Công ty quản lý Quỹ</v>
      </c>
    </row>
    <row r="53" spans="1:5" s="166" customFormat="1" ht="12.75" x14ac:dyDescent="0.2">
      <c r="A53" s="21" t="str">
        <f>TONGQUAN!C17</f>
        <v>Authorised Representative of Supervisory Bank</v>
      </c>
      <c r="B53" s="21"/>
      <c r="C53" s="21"/>
      <c r="D53" s="21" t="str">
        <f>TONGQUAN!F17</f>
        <v>Authorised Representative of Fund Management Company</v>
      </c>
      <c r="E53" s="21"/>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37"/>
      <c r="B62" s="37"/>
      <c r="D62" s="37"/>
      <c r="E62" s="37"/>
    </row>
    <row r="63" spans="1:5" ht="12.75" x14ac:dyDescent="0.2">
      <c r="A63" s="20" t="str">
        <f>TONGQUAN!C19</f>
        <v>Ngân hàng TNHH MTV Standard Chartered (Việt Nam)</v>
      </c>
      <c r="D63" s="20" t="str">
        <f>TONGQUAN!F19</f>
        <v>Công ty TNHH quản lý quỹ đầu tư chứng khoán Vietcombank</v>
      </c>
    </row>
    <row r="64" spans="1:5" ht="12.75" x14ac:dyDescent="0.2">
      <c r="A64" s="20" t="str">
        <f>TONGQUAN!C20</f>
        <v>Vũ Quang Phan</v>
      </c>
      <c r="D64" s="20" t="str">
        <f>TONGQUAN!F20</f>
        <v>Bùi Sỹ Tân</v>
      </c>
    </row>
    <row r="65" spans="1:4" ht="12.75" x14ac:dyDescent="0.2">
      <c r="A65" s="10" t="str">
        <f>TONGQUAN!C21</f>
        <v>Phó phòng Dịch vụ nghiệp vụ Giám sát Quỹ</v>
      </c>
      <c r="D65" s="10" t="str">
        <f>TONGQUAN!F21</f>
        <v>Phó 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2" orientation="portrait" r:id="rId1"/>
  <headerFooter>
    <oddHeader>&amp;L&amp;"Arial"&amp;9&amp;K317100PUBLIC&amp;1#</oddHeader>
  </headerFooter>
  <rowBreaks count="1" manualBreakCount="1">
    <brk id="28"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38"/>
  <sheetViews>
    <sheetView view="pageBreakPreview" zoomScale="85" zoomScaleNormal="100" zoomScaleSheetLayoutView="85" workbookViewId="0">
      <selection activeCell="C14" sqref="C14:F14"/>
    </sheetView>
  </sheetViews>
  <sheetFormatPr defaultColWidth="8.7109375" defaultRowHeight="12.75" x14ac:dyDescent="0.2"/>
  <cols>
    <col min="1" max="1" width="7.140625" style="10" customWidth="1"/>
    <col min="2" max="2" width="84" style="10" customWidth="1"/>
    <col min="3" max="3" width="10.5703125" style="10" customWidth="1"/>
    <col min="4" max="4" width="15.140625" style="10" customWidth="1"/>
    <col min="5" max="5" width="28.7109375" style="10" customWidth="1"/>
    <col min="6" max="6" width="28" style="10" bestFit="1" customWidth="1"/>
    <col min="7" max="16384" width="8.7109375" style="25"/>
  </cols>
  <sheetData>
    <row r="1" spans="1:6" ht="65.25" customHeight="1" x14ac:dyDescent="0.2">
      <c r="A1" s="231" t="s">
        <v>701</v>
      </c>
      <c r="B1" s="231"/>
      <c r="C1" s="231"/>
      <c r="D1" s="231"/>
      <c r="E1" s="231"/>
      <c r="F1" s="231"/>
    </row>
    <row r="2" spans="1:6" ht="64.5" customHeight="1" x14ac:dyDescent="0.2">
      <c r="A2" s="232" t="s">
        <v>702</v>
      </c>
      <c r="B2" s="232"/>
      <c r="C2" s="232"/>
      <c r="D2" s="232"/>
      <c r="E2" s="232"/>
      <c r="F2" s="232"/>
    </row>
    <row r="3" spans="1:6" ht="31.15" customHeight="1" x14ac:dyDescent="0.2">
      <c r="A3" s="233" t="s">
        <v>251</v>
      </c>
      <c r="B3" s="233"/>
      <c r="C3" s="233"/>
      <c r="D3" s="233"/>
      <c r="E3" s="233"/>
      <c r="F3" s="233"/>
    </row>
    <row r="4" spans="1:6" ht="6" customHeight="1" x14ac:dyDescent="0.2"/>
    <row r="5" spans="1:6" ht="16.899999999999999" customHeight="1" x14ac:dyDescent="0.2">
      <c r="A5" s="234" t="s">
        <v>1526</v>
      </c>
      <c r="B5" s="234"/>
      <c r="C5" s="234"/>
      <c r="D5" s="234"/>
      <c r="E5" s="234"/>
      <c r="F5" s="234"/>
    </row>
    <row r="6" spans="1:6" ht="16.899999999999999" customHeight="1" x14ac:dyDescent="0.2"/>
    <row r="7" spans="1:6" ht="16.899999999999999" customHeight="1" x14ac:dyDescent="0.2">
      <c r="A7" s="139" t="s">
        <v>2</v>
      </c>
      <c r="C7" s="225" t="s">
        <v>1528</v>
      </c>
      <c r="D7" s="225"/>
      <c r="E7" s="225"/>
      <c r="F7" s="225"/>
    </row>
    <row r="8" spans="1:6" ht="16.899999999999999" customHeight="1" x14ac:dyDescent="0.2">
      <c r="A8" s="10" t="s">
        <v>15</v>
      </c>
      <c r="C8" s="253" t="s">
        <v>1529</v>
      </c>
      <c r="D8" s="253"/>
      <c r="E8" s="253"/>
      <c r="F8" s="253"/>
    </row>
    <row r="9" spans="1:6" ht="16.899999999999999" customHeight="1" x14ac:dyDescent="0.2">
      <c r="A9" s="139" t="s">
        <v>3</v>
      </c>
      <c r="C9" s="225" t="s">
        <v>1530</v>
      </c>
      <c r="D9" s="225"/>
      <c r="E9" s="225"/>
      <c r="F9" s="225"/>
    </row>
    <row r="10" spans="1:6" ht="16.899999999999999" customHeight="1" x14ac:dyDescent="0.2">
      <c r="A10" s="10" t="s">
        <v>4</v>
      </c>
      <c r="C10" s="253" t="s">
        <v>1531</v>
      </c>
      <c r="D10" s="253"/>
      <c r="E10" s="253"/>
      <c r="F10" s="253"/>
    </row>
    <row r="11" spans="1:6" ht="16.899999999999999" customHeight="1" x14ac:dyDescent="0.2">
      <c r="A11" s="139" t="s">
        <v>5</v>
      </c>
      <c r="C11" s="225" t="s">
        <v>696</v>
      </c>
      <c r="D11" s="225"/>
      <c r="E11" s="225"/>
      <c r="F11" s="225"/>
    </row>
    <row r="12" spans="1:6" ht="16.899999999999999" customHeight="1" x14ac:dyDescent="0.2">
      <c r="A12" s="10" t="s">
        <v>6</v>
      </c>
      <c r="C12" s="253" t="s">
        <v>1545</v>
      </c>
      <c r="D12" s="253"/>
      <c r="E12" s="253"/>
      <c r="F12" s="253"/>
    </row>
    <row r="13" spans="1:6" ht="16.899999999999999" customHeight="1" x14ac:dyDescent="0.2">
      <c r="A13" s="139" t="s">
        <v>7</v>
      </c>
      <c r="C13" s="225" t="s">
        <v>1548</v>
      </c>
      <c r="D13" s="225"/>
      <c r="E13" s="225"/>
      <c r="F13" s="225"/>
    </row>
    <row r="14" spans="1:6" ht="16.899999999999999" customHeight="1" x14ac:dyDescent="0.2">
      <c r="A14" s="10" t="s">
        <v>8</v>
      </c>
      <c r="C14" s="260">
        <v>45366</v>
      </c>
      <c r="D14" s="253"/>
      <c r="E14" s="253"/>
      <c r="F14" s="253"/>
    </row>
    <row r="15" spans="1:6" ht="16.899999999999999" customHeight="1" x14ac:dyDescent="0.2"/>
    <row r="16" spans="1:6" ht="46.9" customHeight="1" x14ac:dyDescent="0.2">
      <c r="A16" s="26" t="s">
        <v>252</v>
      </c>
      <c r="B16" s="26" t="s">
        <v>169</v>
      </c>
      <c r="C16" s="26" t="s">
        <v>170</v>
      </c>
      <c r="D16" s="26" t="s">
        <v>171</v>
      </c>
      <c r="E16" s="26" t="s">
        <v>1535</v>
      </c>
      <c r="F16" s="26" t="s">
        <v>1536</v>
      </c>
    </row>
    <row r="17" spans="1:6" ht="25.5" x14ac:dyDescent="0.2">
      <c r="A17" s="11" t="s">
        <v>16</v>
      </c>
      <c r="B17" s="65" t="s">
        <v>404</v>
      </c>
      <c r="C17" s="7" t="s">
        <v>16</v>
      </c>
      <c r="D17" s="18"/>
      <c r="E17" s="18"/>
      <c r="F17" s="18"/>
    </row>
    <row r="18" spans="1:6" ht="25.5" x14ac:dyDescent="0.2">
      <c r="A18" s="67" t="s">
        <v>405</v>
      </c>
      <c r="B18" s="68" t="s">
        <v>406</v>
      </c>
      <c r="C18" s="69" t="s">
        <v>407</v>
      </c>
      <c r="D18" s="67"/>
      <c r="E18" s="66">
        <v>5210236036</v>
      </c>
      <c r="F18" s="66">
        <v>5607053966</v>
      </c>
    </row>
    <row r="19" spans="1:6" ht="25.5" x14ac:dyDescent="0.2">
      <c r="A19" s="67" t="s">
        <v>408</v>
      </c>
      <c r="B19" s="68" t="s">
        <v>409</v>
      </c>
      <c r="C19" s="69" t="s">
        <v>410</v>
      </c>
      <c r="D19" s="67"/>
      <c r="E19" s="66">
        <v>3180493294</v>
      </c>
      <c r="F19" s="66">
        <v>5607053966</v>
      </c>
    </row>
    <row r="20" spans="1:6" s="72" customFormat="1" ht="25.5" x14ac:dyDescent="0.2">
      <c r="A20" s="67" t="s">
        <v>411</v>
      </c>
      <c r="B20" s="70" t="s">
        <v>412</v>
      </c>
      <c r="C20" s="71" t="s">
        <v>413</v>
      </c>
      <c r="D20" s="67"/>
      <c r="E20" s="66">
        <v>724413453</v>
      </c>
      <c r="F20" s="66">
        <v>239920000</v>
      </c>
    </row>
    <row r="21" spans="1:6" s="72" customFormat="1" ht="25.5" x14ac:dyDescent="0.2">
      <c r="A21" s="67" t="s">
        <v>411</v>
      </c>
      <c r="B21" s="70" t="s">
        <v>414</v>
      </c>
      <c r="C21" s="71" t="s">
        <v>415</v>
      </c>
      <c r="D21" s="67"/>
      <c r="E21" s="66">
        <v>0</v>
      </c>
      <c r="F21" s="66">
        <v>0</v>
      </c>
    </row>
    <row r="22" spans="1:6" s="72" customFormat="1" ht="25.5" x14ac:dyDescent="0.2">
      <c r="A22" s="67" t="s">
        <v>411</v>
      </c>
      <c r="B22" s="70" t="s">
        <v>416</v>
      </c>
      <c r="C22" s="71" t="s">
        <v>417</v>
      </c>
      <c r="D22" s="67"/>
      <c r="E22" s="66">
        <v>2456079841</v>
      </c>
      <c r="F22" s="66">
        <v>5367133966</v>
      </c>
    </row>
    <row r="23" spans="1:6" ht="25.5" x14ac:dyDescent="0.2">
      <c r="A23" s="67" t="s">
        <v>411</v>
      </c>
      <c r="B23" s="70" t="s">
        <v>21</v>
      </c>
      <c r="C23" s="71" t="s">
        <v>418</v>
      </c>
      <c r="D23" s="67"/>
      <c r="E23" s="66">
        <v>0</v>
      </c>
      <c r="F23" s="66">
        <v>0</v>
      </c>
    </row>
    <row r="24" spans="1:6" ht="25.5" x14ac:dyDescent="0.2">
      <c r="A24" s="67" t="s">
        <v>419</v>
      </c>
      <c r="B24" s="68" t="s">
        <v>420</v>
      </c>
      <c r="C24" s="69" t="s">
        <v>421</v>
      </c>
      <c r="D24" s="67"/>
      <c r="E24" s="66">
        <v>2029742742</v>
      </c>
      <c r="F24" s="66">
        <v>0</v>
      </c>
    </row>
    <row r="25" spans="1:6" ht="25.5" x14ac:dyDescent="0.2">
      <c r="A25" s="67" t="s">
        <v>422</v>
      </c>
      <c r="B25" s="68" t="s">
        <v>423</v>
      </c>
      <c r="C25" s="69" t="s">
        <v>424</v>
      </c>
      <c r="D25" s="67"/>
      <c r="E25" s="66">
        <v>318536178000</v>
      </c>
      <c r="F25" s="66">
        <v>250476602200</v>
      </c>
    </row>
    <row r="26" spans="1:6" ht="25.5" x14ac:dyDescent="0.2">
      <c r="A26" s="67" t="s">
        <v>425</v>
      </c>
      <c r="B26" s="68" t="s">
        <v>426</v>
      </c>
      <c r="C26" s="69" t="s">
        <v>427</v>
      </c>
      <c r="D26" s="67"/>
      <c r="E26" s="66">
        <v>318536178000</v>
      </c>
      <c r="F26" s="66">
        <v>250476602200</v>
      </c>
    </row>
    <row r="27" spans="1:6" ht="25.5" x14ac:dyDescent="0.2">
      <c r="A27" s="67" t="s">
        <v>411</v>
      </c>
      <c r="B27" s="70" t="s">
        <v>708</v>
      </c>
      <c r="C27" s="71" t="s">
        <v>428</v>
      </c>
      <c r="D27" s="67"/>
      <c r="E27" s="66">
        <v>318307770500</v>
      </c>
      <c r="F27" s="66">
        <v>250476602200</v>
      </c>
    </row>
    <row r="28" spans="1:6" ht="25.5" x14ac:dyDescent="0.2">
      <c r="A28" s="67" t="s">
        <v>411</v>
      </c>
      <c r="B28" s="70" t="s">
        <v>709</v>
      </c>
      <c r="C28" s="71" t="s">
        <v>429</v>
      </c>
      <c r="D28" s="67"/>
      <c r="E28" s="66">
        <v>0</v>
      </c>
      <c r="F28" s="66">
        <v>0</v>
      </c>
    </row>
    <row r="29" spans="1:6" ht="25.5" x14ac:dyDescent="0.2">
      <c r="A29" s="67" t="s">
        <v>411</v>
      </c>
      <c r="B29" s="70" t="s">
        <v>430</v>
      </c>
      <c r="C29" s="71" t="s">
        <v>431</v>
      </c>
      <c r="D29" s="67"/>
      <c r="E29" s="66">
        <v>0</v>
      </c>
      <c r="F29" s="66">
        <v>0</v>
      </c>
    </row>
    <row r="30" spans="1:6" ht="25.5" x14ac:dyDescent="0.2">
      <c r="A30" s="67" t="s">
        <v>411</v>
      </c>
      <c r="B30" s="70" t="s">
        <v>432</v>
      </c>
      <c r="C30" s="71" t="s">
        <v>433</v>
      </c>
      <c r="D30" s="67"/>
      <c r="E30" s="66">
        <v>0</v>
      </c>
      <c r="F30" s="66">
        <v>0</v>
      </c>
    </row>
    <row r="31" spans="1:6" ht="25.5" x14ac:dyDescent="0.2">
      <c r="A31" s="67" t="s">
        <v>411</v>
      </c>
      <c r="B31" s="70" t="s">
        <v>712</v>
      </c>
      <c r="C31" s="71" t="s">
        <v>434</v>
      </c>
      <c r="D31" s="67"/>
      <c r="E31" s="66">
        <v>0</v>
      </c>
      <c r="F31" s="66">
        <v>0</v>
      </c>
    </row>
    <row r="32" spans="1:6" ht="25.5" x14ac:dyDescent="0.2">
      <c r="A32" s="67" t="s">
        <v>411</v>
      </c>
      <c r="B32" s="70" t="s">
        <v>391</v>
      </c>
      <c r="C32" s="71" t="s">
        <v>435</v>
      </c>
      <c r="D32" s="67"/>
      <c r="E32" s="66">
        <v>0</v>
      </c>
      <c r="F32" s="66">
        <v>0</v>
      </c>
    </row>
    <row r="33" spans="1:6" ht="25.5" x14ac:dyDescent="0.2">
      <c r="A33" s="67" t="s">
        <v>411</v>
      </c>
      <c r="B33" s="70" t="s">
        <v>392</v>
      </c>
      <c r="C33" s="71" t="s">
        <v>436</v>
      </c>
      <c r="D33" s="67"/>
      <c r="E33" s="66">
        <v>228407500</v>
      </c>
      <c r="F33" s="66">
        <v>0</v>
      </c>
    </row>
    <row r="34" spans="1:6" ht="25.5" x14ac:dyDescent="0.2">
      <c r="A34" s="67" t="s">
        <v>411</v>
      </c>
      <c r="B34" s="70" t="s">
        <v>393</v>
      </c>
      <c r="C34" s="71" t="s">
        <v>437</v>
      </c>
      <c r="D34" s="67"/>
      <c r="E34" s="66">
        <v>0</v>
      </c>
      <c r="F34" s="66">
        <v>0</v>
      </c>
    </row>
    <row r="35" spans="1:6" ht="25.5" x14ac:dyDescent="0.2">
      <c r="A35" s="67" t="s">
        <v>411</v>
      </c>
      <c r="B35" s="70" t="s">
        <v>438</v>
      </c>
      <c r="C35" s="71" t="s">
        <v>439</v>
      </c>
      <c r="D35" s="67"/>
      <c r="E35" s="66">
        <v>0</v>
      </c>
      <c r="F35" s="66">
        <v>0</v>
      </c>
    </row>
    <row r="36" spans="1:6" ht="25.5" x14ac:dyDescent="0.2">
      <c r="A36" s="67" t="s">
        <v>411</v>
      </c>
      <c r="B36" s="70" t="s">
        <v>394</v>
      </c>
      <c r="C36" s="71" t="s">
        <v>440</v>
      </c>
      <c r="D36" s="67"/>
      <c r="E36" s="66">
        <v>0</v>
      </c>
      <c r="F36" s="66">
        <v>0</v>
      </c>
    </row>
    <row r="37" spans="1:6" ht="25.5" x14ac:dyDescent="0.2">
      <c r="A37" s="67" t="s">
        <v>441</v>
      </c>
      <c r="B37" s="68" t="s">
        <v>442</v>
      </c>
      <c r="C37" s="69" t="s">
        <v>443</v>
      </c>
      <c r="D37" s="67"/>
      <c r="E37" s="66">
        <v>0</v>
      </c>
      <c r="F37" s="66">
        <v>0</v>
      </c>
    </row>
    <row r="38" spans="1:6" ht="25.5" x14ac:dyDescent="0.2">
      <c r="A38" s="67" t="s">
        <v>444</v>
      </c>
      <c r="B38" s="68" t="s">
        <v>445</v>
      </c>
      <c r="C38" s="69" t="s">
        <v>446</v>
      </c>
      <c r="D38" s="67"/>
      <c r="E38" s="66">
        <v>384704748</v>
      </c>
      <c r="F38" s="66">
        <v>607300000</v>
      </c>
    </row>
    <row r="39" spans="1:6" ht="25.5" x14ac:dyDescent="0.2">
      <c r="A39" s="67" t="s">
        <v>447</v>
      </c>
      <c r="B39" s="68" t="s">
        <v>448</v>
      </c>
      <c r="C39" s="69" t="s">
        <v>449</v>
      </c>
      <c r="D39" s="67"/>
      <c r="E39" s="66">
        <v>0</v>
      </c>
      <c r="F39" s="66">
        <v>0</v>
      </c>
    </row>
    <row r="40" spans="1:6" ht="25.5" x14ac:dyDescent="0.2">
      <c r="A40" s="67" t="s">
        <v>411</v>
      </c>
      <c r="B40" s="70" t="s">
        <v>450</v>
      </c>
      <c r="C40" s="71" t="s">
        <v>451</v>
      </c>
      <c r="D40" s="67"/>
      <c r="E40" s="66">
        <v>0</v>
      </c>
      <c r="F40" s="66">
        <v>0</v>
      </c>
    </row>
    <row r="41" spans="1:6" ht="25.5" x14ac:dyDescent="0.2">
      <c r="A41" s="67" t="s">
        <v>452</v>
      </c>
      <c r="B41" s="68" t="s">
        <v>453</v>
      </c>
      <c r="C41" s="69" t="s">
        <v>454</v>
      </c>
      <c r="D41" s="67"/>
      <c r="E41" s="66">
        <v>384704748</v>
      </c>
      <c r="F41" s="66">
        <v>607300000</v>
      </c>
    </row>
    <row r="42" spans="1:6" ht="25.5" x14ac:dyDescent="0.2">
      <c r="A42" s="67" t="s">
        <v>455</v>
      </c>
      <c r="B42" s="68" t="s">
        <v>456</v>
      </c>
      <c r="C42" s="69" t="s">
        <v>457</v>
      </c>
      <c r="D42" s="67"/>
      <c r="E42" s="66">
        <v>0</v>
      </c>
      <c r="F42" s="66">
        <v>0</v>
      </c>
    </row>
    <row r="43" spans="1:6" ht="25.5" x14ac:dyDescent="0.2">
      <c r="A43" s="67" t="s">
        <v>411</v>
      </c>
      <c r="B43" s="70" t="s">
        <v>395</v>
      </c>
      <c r="C43" s="71" t="s">
        <v>458</v>
      </c>
      <c r="D43" s="67"/>
      <c r="E43" s="66">
        <v>0</v>
      </c>
      <c r="F43" s="66">
        <v>0</v>
      </c>
    </row>
    <row r="44" spans="1:6" ht="25.5" x14ac:dyDescent="0.2">
      <c r="A44" s="67" t="s">
        <v>411</v>
      </c>
      <c r="B44" s="70" t="s">
        <v>396</v>
      </c>
      <c r="C44" s="71" t="s">
        <v>459</v>
      </c>
      <c r="D44" s="67"/>
      <c r="E44" s="66">
        <v>0</v>
      </c>
      <c r="F44" s="66">
        <v>0</v>
      </c>
    </row>
    <row r="45" spans="1:6" ht="25.5" x14ac:dyDescent="0.2">
      <c r="A45" s="67" t="s">
        <v>411</v>
      </c>
      <c r="B45" s="70" t="s">
        <v>460</v>
      </c>
      <c r="C45" s="71" t="s">
        <v>461</v>
      </c>
      <c r="D45" s="67"/>
      <c r="E45" s="66">
        <v>0</v>
      </c>
      <c r="F45" s="66">
        <v>0</v>
      </c>
    </row>
    <row r="46" spans="1:6" ht="25.5" x14ac:dyDescent="0.2">
      <c r="A46" s="67" t="s">
        <v>411</v>
      </c>
      <c r="B46" s="70" t="s">
        <v>462</v>
      </c>
      <c r="C46" s="71" t="s">
        <v>463</v>
      </c>
      <c r="D46" s="67"/>
      <c r="E46" s="66">
        <v>0</v>
      </c>
      <c r="F46" s="66">
        <v>0</v>
      </c>
    </row>
    <row r="47" spans="1:6" ht="25.5" x14ac:dyDescent="0.2">
      <c r="A47" s="67" t="s">
        <v>411</v>
      </c>
      <c r="B47" s="70" t="s">
        <v>715</v>
      </c>
      <c r="C47" s="71" t="s">
        <v>464</v>
      </c>
      <c r="D47" s="67"/>
      <c r="E47" s="66">
        <v>0</v>
      </c>
      <c r="F47" s="66">
        <v>0</v>
      </c>
    </row>
    <row r="48" spans="1:6" ht="25.5" x14ac:dyDescent="0.2">
      <c r="A48" s="67" t="s">
        <v>411</v>
      </c>
      <c r="B48" s="68" t="s">
        <v>465</v>
      </c>
      <c r="C48" s="69" t="s">
        <v>466</v>
      </c>
      <c r="D48" s="67"/>
      <c r="E48" s="66">
        <v>0</v>
      </c>
      <c r="F48" s="66">
        <v>0</v>
      </c>
    </row>
    <row r="49" spans="1:6" ht="25.5" x14ac:dyDescent="0.2">
      <c r="A49" s="67" t="s">
        <v>467</v>
      </c>
      <c r="B49" s="68" t="s">
        <v>468</v>
      </c>
      <c r="C49" s="69" t="s">
        <v>469</v>
      </c>
      <c r="D49" s="67"/>
      <c r="E49" s="66">
        <v>384704748</v>
      </c>
      <c r="F49" s="66">
        <v>607300000</v>
      </c>
    </row>
    <row r="50" spans="1:6" ht="25.5" x14ac:dyDescent="0.2">
      <c r="A50" s="67" t="s">
        <v>411</v>
      </c>
      <c r="B50" s="70" t="s">
        <v>470</v>
      </c>
      <c r="C50" s="71" t="s">
        <v>471</v>
      </c>
      <c r="D50" s="67"/>
      <c r="E50" s="66">
        <v>379800000</v>
      </c>
      <c r="F50" s="66">
        <v>607300000</v>
      </c>
    </row>
    <row r="51" spans="1:6" ht="25.5" x14ac:dyDescent="0.2">
      <c r="A51" s="67" t="s">
        <v>411</v>
      </c>
      <c r="B51" s="70" t="s">
        <v>472</v>
      </c>
      <c r="C51" s="71" t="s">
        <v>473</v>
      </c>
      <c r="D51" s="67"/>
      <c r="E51" s="66">
        <v>0</v>
      </c>
      <c r="F51" s="66">
        <v>0</v>
      </c>
    </row>
    <row r="52" spans="1:6" ht="25.5" x14ac:dyDescent="0.2">
      <c r="A52" s="67" t="s">
        <v>411</v>
      </c>
      <c r="B52" s="70" t="s">
        <v>474</v>
      </c>
      <c r="C52" s="71" t="s">
        <v>475</v>
      </c>
      <c r="D52" s="67"/>
      <c r="E52" s="66">
        <v>4904748</v>
      </c>
      <c r="F52" s="66">
        <v>0</v>
      </c>
    </row>
    <row r="53" spans="1:6" ht="25.5" x14ac:dyDescent="0.2">
      <c r="A53" s="67" t="s">
        <v>411</v>
      </c>
      <c r="B53" s="70" t="s">
        <v>476</v>
      </c>
      <c r="C53" s="71" t="s">
        <v>477</v>
      </c>
      <c r="D53" s="67"/>
      <c r="E53" s="66">
        <v>0</v>
      </c>
      <c r="F53" s="66">
        <v>0</v>
      </c>
    </row>
    <row r="54" spans="1:6" ht="25.5" x14ac:dyDescent="0.2">
      <c r="A54" s="67" t="s">
        <v>411</v>
      </c>
      <c r="B54" s="70" t="s">
        <v>716</v>
      </c>
      <c r="C54" s="71" t="s">
        <v>478</v>
      </c>
      <c r="D54" s="67"/>
      <c r="E54" s="66">
        <v>0</v>
      </c>
      <c r="F54" s="66">
        <v>0</v>
      </c>
    </row>
    <row r="55" spans="1:6" ht="25.5" x14ac:dyDescent="0.2">
      <c r="A55" s="67" t="s">
        <v>411</v>
      </c>
      <c r="B55" s="70" t="s">
        <v>479</v>
      </c>
      <c r="C55" s="71" t="s">
        <v>480</v>
      </c>
      <c r="D55" s="67"/>
      <c r="E55" s="66">
        <v>0</v>
      </c>
      <c r="F55" s="66">
        <v>0</v>
      </c>
    </row>
    <row r="56" spans="1:6" ht="25.5" x14ac:dyDescent="0.2">
      <c r="A56" s="67" t="s">
        <v>481</v>
      </c>
      <c r="B56" s="68" t="s">
        <v>482</v>
      </c>
      <c r="C56" s="69" t="s">
        <v>483</v>
      </c>
      <c r="D56" s="67"/>
      <c r="E56" s="66">
        <v>0</v>
      </c>
      <c r="F56" s="66">
        <v>0</v>
      </c>
    </row>
    <row r="57" spans="1:6" s="72" customFormat="1" ht="25.5" x14ac:dyDescent="0.2">
      <c r="A57" s="67" t="s">
        <v>411</v>
      </c>
      <c r="B57" s="70" t="s">
        <v>484</v>
      </c>
      <c r="C57" s="71" t="s">
        <v>485</v>
      </c>
      <c r="D57" s="67"/>
      <c r="E57" s="66">
        <v>0</v>
      </c>
      <c r="F57" s="66">
        <v>0</v>
      </c>
    </row>
    <row r="58" spans="1:6" ht="25.5" x14ac:dyDescent="0.2">
      <c r="A58" s="67" t="s">
        <v>411</v>
      </c>
      <c r="B58" s="70" t="s">
        <v>486</v>
      </c>
      <c r="C58" s="71" t="s">
        <v>487</v>
      </c>
      <c r="D58" s="67"/>
      <c r="E58" s="66">
        <v>0</v>
      </c>
      <c r="F58" s="66">
        <v>0</v>
      </c>
    </row>
    <row r="59" spans="1:6" ht="25.5" x14ac:dyDescent="0.2">
      <c r="A59" s="67" t="s">
        <v>411</v>
      </c>
      <c r="B59" s="70" t="s">
        <v>488</v>
      </c>
      <c r="C59" s="71" t="s">
        <v>489</v>
      </c>
      <c r="D59" s="67"/>
      <c r="E59" s="66">
        <v>0</v>
      </c>
      <c r="F59" s="66">
        <v>0</v>
      </c>
    </row>
    <row r="60" spans="1:6" ht="25.5" x14ac:dyDescent="0.2">
      <c r="A60" s="67" t="s">
        <v>490</v>
      </c>
      <c r="B60" s="68" t="s">
        <v>491</v>
      </c>
      <c r="C60" s="69" t="s">
        <v>492</v>
      </c>
      <c r="D60" s="67"/>
      <c r="E60" s="66">
        <v>0</v>
      </c>
      <c r="F60" s="66">
        <v>0</v>
      </c>
    </row>
    <row r="61" spans="1:6" ht="25.5" x14ac:dyDescent="0.2">
      <c r="A61" s="11" t="s">
        <v>411</v>
      </c>
      <c r="B61" s="65" t="s">
        <v>397</v>
      </c>
      <c r="C61" s="7" t="s">
        <v>493</v>
      </c>
      <c r="D61" s="18"/>
      <c r="E61" s="18">
        <v>324131118784</v>
      </c>
      <c r="F61" s="18">
        <v>256690956166</v>
      </c>
    </row>
    <row r="62" spans="1:6" ht="25.5" x14ac:dyDescent="0.2">
      <c r="A62" s="11" t="s">
        <v>22</v>
      </c>
      <c r="B62" s="65" t="s">
        <v>494</v>
      </c>
      <c r="C62" s="7" t="s">
        <v>22</v>
      </c>
      <c r="D62" s="18"/>
      <c r="E62" s="18"/>
      <c r="F62" s="18"/>
    </row>
    <row r="63" spans="1:6" ht="25.5" x14ac:dyDescent="0.2">
      <c r="A63" s="67" t="s">
        <v>405</v>
      </c>
      <c r="B63" s="68" t="s">
        <v>495</v>
      </c>
      <c r="C63" s="69" t="s">
        <v>496</v>
      </c>
      <c r="D63" s="67"/>
      <c r="E63" s="66">
        <v>0</v>
      </c>
      <c r="F63" s="66">
        <v>0</v>
      </c>
    </row>
    <row r="64" spans="1:6" ht="25.5" x14ac:dyDescent="0.2">
      <c r="A64" s="67" t="s">
        <v>411</v>
      </c>
      <c r="B64" s="70" t="s">
        <v>497</v>
      </c>
      <c r="C64" s="71" t="s">
        <v>498</v>
      </c>
      <c r="D64" s="67"/>
      <c r="E64" s="66">
        <v>0</v>
      </c>
      <c r="F64" s="66">
        <v>0</v>
      </c>
    </row>
    <row r="65" spans="1:6" ht="25.5" x14ac:dyDescent="0.2">
      <c r="A65" s="67" t="s">
        <v>411</v>
      </c>
      <c r="B65" s="70" t="s">
        <v>499</v>
      </c>
      <c r="C65" s="71" t="s">
        <v>500</v>
      </c>
      <c r="D65" s="67"/>
      <c r="E65" s="66">
        <v>0</v>
      </c>
      <c r="F65" s="66">
        <v>0</v>
      </c>
    </row>
    <row r="66" spans="1:6" ht="25.5" x14ac:dyDescent="0.2">
      <c r="A66" s="67" t="s">
        <v>422</v>
      </c>
      <c r="B66" s="68" t="s">
        <v>501</v>
      </c>
      <c r="C66" s="69" t="s">
        <v>502</v>
      </c>
      <c r="D66" s="67"/>
      <c r="E66" s="66">
        <v>0</v>
      </c>
      <c r="F66" s="66">
        <v>0</v>
      </c>
    </row>
    <row r="67" spans="1:6" ht="25.5" x14ac:dyDescent="0.2">
      <c r="A67" s="67" t="s">
        <v>444</v>
      </c>
      <c r="B67" s="68" t="s">
        <v>503</v>
      </c>
      <c r="C67" s="69" t="s">
        <v>504</v>
      </c>
      <c r="D67" s="67"/>
      <c r="E67" s="66">
        <v>0</v>
      </c>
      <c r="F67" s="66">
        <v>96087906</v>
      </c>
    </row>
    <row r="68" spans="1:6" ht="25.5" x14ac:dyDescent="0.2">
      <c r="A68" s="67" t="s">
        <v>411</v>
      </c>
      <c r="B68" s="70" t="s">
        <v>505</v>
      </c>
      <c r="C68" s="71" t="s">
        <v>506</v>
      </c>
      <c r="D68" s="67"/>
      <c r="E68" s="66">
        <v>0</v>
      </c>
      <c r="F68" s="66">
        <v>0</v>
      </c>
    </row>
    <row r="69" spans="1:6" ht="25.5" x14ac:dyDescent="0.2">
      <c r="A69" s="67" t="s">
        <v>411</v>
      </c>
      <c r="B69" s="70" t="s">
        <v>507</v>
      </c>
      <c r="C69" s="71" t="s">
        <v>508</v>
      </c>
      <c r="D69" s="67"/>
      <c r="E69" s="66">
        <v>0</v>
      </c>
      <c r="F69" s="66">
        <v>96087906</v>
      </c>
    </row>
    <row r="70" spans="1:6" ht="25.5" x14ac:dyDescent="0.2">
      <c r="A70" s="67" t="s">
        <v>509</v>
      </c>
      <c r="B70" s="68" t="s">
        <v>510</v>
      </c>
      <c r="C70" s="69" t="s">
        <v>511</v>
      </c>
      <c r="D70" s="67"/>
      <c r="E70" s="66">
        <v>0</v>
      </c>
      <c r="F70" s="66">
        <v>5124169</v>
      </c>
    </row>
    <row r="71" spans="1:6" ht="25.5" x14ac:dyDescent="0.2">
      <c r="A71" s="67" t="s">
        <v>512</v>
      </c>
      <c r="B71" s="68" t="s">
        <v>513</v>
      </c>
      <c r="C71" s="69" t="s">
        <v>514</v>
      </c>
      <c r="D71" s="67"/>
      <c r="E71" s="66">
        <v>0</v>
      </c>
      <c r="F71" s="66">
        <v>0</v>
      </c>
    </row>
    <row r="72" spans="1:6" ht="25.5" x14ac:dyDescent="0.2">
      <c r="A72" s="67" t="s">
        <v>515</v>
      </c>
      <c r="B72" s="68" t="s">
        <v>516</v>
      </c>
      <c r="C72" s="69" t="s">
        <v>517</v>
      </c>
      <c r="D72" s="67"/>
      <c r="E72" s="66">
        <v>71280000</v>
      </c>
      <c r="F72" s="66">
        <v>71280000</v>
      </c>
    </row>
    <row r="73" spans="1:6" ht="25.5" x14ac:dyDescent="0.2">
      <c r="A73" s="67" t="s">
        <v>411</v>
      </c>
      <c r="B73" s="70" t="s">
        <v>400</v>
      </c>
      <c r="C73" s="71" t="s">
        <v>518</v>
      </c>
      <c r="D73" s="67"/>
      <c r="E73" s="66">
        <v>0</v>
      </c>
      <c r="F73" s="66">
        <v>0</v>
      </c>
    </row>
    <row r="74" spans="1:6" ht="25.5" x14ac:dyDescent="0.2">
      <c r="A74" s="67" t="s">
        <v>411</v>
      </c>
      <c r="B74" s="70" t="s">
        <v>519</v>
      </c>
      <c r="C74" s="71" t="s">
        <v>520</v>
      </c>
      <c r="D74" s="67"/>
      <c r="E74" s="66">
        <v>0</v>
      </c>
      <c r="F74" s="66">
        <v>0</v>
      </c>
    </row>
    <row r="75" spans="1:6" ht="25.5" x14ac:dyDescent="0.2">
      <c r="A75" s="67" t="s">
        <v>411</v>
      </c>
      <c r="B75" s="70" t="s">
        <v>521</v>
      </c>
      <c r="C75" s="71" t="s">
        <v>522</v>
      </c>
      <c r="D75" s="67"/>
      <c r="E75" s="66">
        <v>0</v>
      </c>
      <c r="F75" s="66">
        <v>0</v>
      </c>
    </row>
    <row r="76" spans="1:6" ht="25.5" x14ac:dyDescent="0.2">
      <c r="A76" s="67" t="s">
        <v>411</v>
      </c>
      <c r="B76" s="70" t="s">
        <v>523</v>
      </c>
      <c r="C76" s="71" t="s">
        <v>524</v>
      </c>
      <c r="D76" s="67"/>
      <c r="E76" s="66">
        <v>71280000</v>
      </c>
      <c r="F76" s="66">
        <v>71280000</v>
      </c>
    </row>
    <row r="77" spans="1:6" ht="25.5" x14ac:dyDescent="0.2">
      <c r="A77" s="67" t="s">
        <v>411</v>
      </c>
      <c r="B77" s="70" t="s">
        <v>525</v>
      </c>
      <c r="C77" s="71" t="s">
        <v>526</v>
      </c>
      <c r="D77" s="67"/>
      <c r="E77" s="66">
        <v>0</v>
      </c>
      <c r="F77" s="66">
        <v>0</v>
      </c>
    </row>
    <row r="78" spans="1:6" ht="25.5" x14ac:dyDescent="0.2">
      <c r="A78" s="67" t="s">
        <v>411</v>
      </c>
      <c r="B78" s="70" t="s">
        <v>527</v>
      </c>
      <c r="C78" s="71" t="s">
        <v>528</v>
      </c>
      <c r="D78" s="67"/>
      <c r="E78" s="66">
        <v>0</v>
      </c>
      <c r="F78" s="66">
        <v>0</v>
      </c>
    </row>
    <row r="79" spans="1:6" ht="25.5" x14ac:dyDescent="0.2">
      <c r="A79" s="67" t="s">
        <v>411</v>
      </c>
      <c r="B79" s="70" t="s">
        <v>529</v>
      </c>
      <c r="C79" s="71" t="s">
        <v>530</v>
      </c>
      <c r="D79" s="67"/>
      <c r="E79" s="66">
        <v>0</v>
      </c>
      <c r="F79" s="66">
        <v>0</v>
      </c>
    </row>
    <row r="80" spans="1:6" ht="25.5" x14ac:dyDescent="0.2">
      <c r="A80" s="67" t="s">
        <v>411</v>
      </c>
      <c r="B80" s="70" t="s">
        <v>531</v>
      </c>
      <c r="C80" s="71" t="s">
        <v>532</v>
      </c>
      <c r="D80" s="67"/>
      <c r="E80" s="66">
        <v>0</v>
      </c>
      <c r="F80" s="66">
        <v>0</v>
      </c>
    </row>
    <row r="81" spans="1:6" ht="25.5" x14ac:dyDescent="0.2">
      <c r="A81" s="67" t="s">
        <v>411</v>
      </c>
      <c r="B81" s="70" t="s">
        <v>533</v>
      </c>
      <c r="C81" s="71" t="s">
        <v>534</v>
      </c>
      <c r="D81" s="67"/>
      <c r="E81" s="66">
        <v>0</v>
      </c>
      <c r="F81" s="66">
        <v>0</v>
      </c>
    </row>
    <row r="82" spans="1:6" ht="25.5" x14ac:dyDescent="0.2">
      <c r="A82" s="67" t="s">
        <v>535</v>
      </c>
      <c r="B82" s="68" t="s">
        <v>536</v>
      </c>
      <c r="C82" s="69" t="s">
        <v>537</v>
      </c>
      <c r="D82" s="67"/>
      <c r="E82" s="66">
        <v>724413453</v>
      </c>
      <c r="F82" s="66">
        <v>239920000</v>
      </c>
    </row>
    <row r="83" spans="1:6" ht="25.5" x14ac:dyDescent="0.2">
      <c r="A83" s="67" t="s">
        <v>411</v>
      </c>
      <c r="B83" s="70" t="s">
        <v>398</v>
      </c>
      <c r="C83" s="71" t="s">
        <v>538</v>
      </c>
      <c r="D83" s="67"/>
      <c r="E83" s="66">
        <v>724413453</v>
      </c>
      <c r="F83" s="66">
        <v>239920000</v>
      </c>
    </row>
    <row r="84" spans="1:6" ht="25.5" x14ac:dyDescent="0.2">
      <c r="A84" s="67" t="s">
        <v>411</v>
      </c>
      <c r="B84" s="70" t="s">
        <v>399</v>
      </c>
      <c r="C84" s="71" t="s">
        <v>539</v>
      </c>
      <c r="D84" s="67"/>
      <c r="E84" s="66">
        <v>0</v>
      </c>
      <c r="F84" s="66">
        <v>0</v>
      </c>
    </row>
    <row r="85" spans="1:6" ht="25.5" x14ac:dyDescent="0.2">
      <c r="A85" s="67" t="s">
        <v>540</v>
      </c>
      <c r="B85" s="68" t="s">
        <v>541</v>
      </c>
      <c r="C85" s="69" t="s">
        <v>542</v>
      </c>
      <c r="D85" s="67"/>
      <c r="E85" s="66">
        <v>0</v>
      </c>
      <c r="F85" s="66">
        <v>0</v>
      </c>
    </row>
    <row r="86" spans="1:6" ht="25.5" x14ac:dyDescent="0.2">
      <c r="A86" s="67" t="s">
        <v>543</v>
      </c>
      <c r="B86" s="68" t="s">
        <v>544</v>
      </c>
      <c r="C86" s="69" t="s">
        <v>545</v>
      </c>
      <c r="D86" s="67"/>
      <c r="E86" s="66">
        <v>342488744</v>
      </c>
      <c r="F86" s="66">
        <v>394782641</v>
      </c>
    </row>
    <row r="87" spans="1:6" ht="25.5" x14ac:dyDescent="0.2">
      <c r="A87" s="67" t="s">
        <v>411</v>
      </c>
      <c r="B87" s="70" t="s">
        <v>546</v>
      </c>
      <c r="C87" s="71" t="s">
        <v>547</v>
      </c>
      <c r="D87" s="67"/>
      <c r="E87" s="66">
        <v>264388744</v>
      </c>
      <c r="F87" s="66">
        <v>337740265</v>
      </c>
    </row>
    <row r="88" spans="1:6" ht="25.5" x14ac:dyDescent="0.2">
      <c r="A88" s="67" t="s">
        <v>411</v>
      </c>
      <c r="B88" s="70" t="s">
        <v>548</v>
      </c>
      <c r="C88" s="71" t="s">
        <v>549</v>
      </c>
      <c r="D88" s="67"/>
      <c r="E88" s="66">
        <v>12100000</v>
      </c>
      <c r="F88" s="66">
        <v>12980000</v>
      </c>
    </row>
    <row r="89" spans="1:6" ht="25.5" x14ac:dyDescent="0.2">
      <c r="A89" s="67" t="s">
        <v>411</v>
      </c>
      <c r="B89" s="70" t="s">
        <v>25</v>
      </c>
      <c r="C89" s="71" t="s">
        <v>550</v>
      </c>
      <c r="D89" s="67"/>
      <c r="E89" s="66">
        <v>11000000</v>
      </c>
      <c r="F89" s="66">
        <v>11000000</v>
      </c>
    </row>
    <row r="90" spans="1:6" ht="25.5" x14ac:dyDescent="0.2">
      <c r="A90" s="67" t="s">
        <v>411</v>
      </c>
      <c r="B90" s="70" t="s">
        <v>37</v>
      </c>
      <c r="C90" s="71" t="s">
        <v>551</v>
      </c>
      <c r="D90" s="67"/>
      <c r="E90" s="66">
        <v>1100000</v>
      </c>
      <c r="F90" s="66">
        <v>1980000</v>
      </c>
    </row>
    <row r="91" spans="1:6" ht="25.5" x14ac:dyDescent="0.2">
      <c r="A91" s="67" t="s">
        <v>411</v>
      </c>
      <c r="B91" s="70" t="s">
        <v>717</v>
      </c>
      <c r="C91" s="71" t="s">
        <v>552</v>
      </c>
      <c r="D91" s="67"/>
      <c r="E91" s="66">
        <v>0</v>
      </c>
      <c r="F91" s="66">
        <v>0</v>
      </c>
    </row>
    <row r="92" spans="1:6" ht="25.5" x14ac:dyDescent="0.2">
      <c r="A92" s="67" t="s">
        <v>411</v>
      </c>
      <c r="B92" s="70" t="s">
        <v>553</v>
      </c>
      <c r="C92" s="71" t="s">
        <v>554</v>
      </c>
      <c r="D92" s="67"/>
      <c r="E92" s="66">
        <v>37400000</v>
      </c>
      <c r="F92" s="66">
        <v>15462376</v>
      </c>
    </row>
    <row r="93" spans="1:6" ht="25.5" x14ac:dyDescent="0.2">
      <c r="A93" s="67" t="s">
        <v>411</v>
      </c>
      <c r="B93" s="70" t="s">
        <v>555</v>
      </c>
      <c r="C93" s="71" t="s">
        <v>556</v>
      </c>
      <c r="D93" s="67"/>
      <c r="E93" s="66">
        <v>17600000</v>
      </c>
      <c r="F93" s="66">
        <v>17600000</v>
      </c>
    </row>
    <row r="94" spans="1:6" ht="25.5" x14ac:dyDescent="0.2">
      <c r="A94" s="67" t="s">
        <v>411</v>
      </c>
      <c r="B94" s="70" t="s">
        <v>557</v>
      </c>
      <c r="C94" s="71" t="s">
        <v>558</v>
      </c>
      <c r="D94" s="67"/>
      <c r="E94" s="66">
        <v>11000000</v>
      </c>
      <c r="F94" s="66">
        <v>11000000</v>
      </c>
    </row>
    <row r="95" spans="1:6" ht="25.5" x14ac:dyDescent="0.2">
      <c r="A95" s="67" t="s">
        <v>411</v>
      </c>
      <c r="B95" s="70" t="s">
        <v>559</v>
      </c>
      <c r="C95" s="71" t="s">
        <v>560</v>
      </c>
      <c r="D95" s="67"/>
      <c r="E95" s="66">
        <v>0</v>
      </c>
      <c r="F95" s="66">
        <v>0</v>
      </c>
    </row>
    <row r="96" spans="1:6" ht="25.5" x14ac:dyDescent="0.2">
      <c r="A96" s="67" t="s">
        <v>411</v>
      </c>
      <c r="B96" s="70" t="s">
        <v>561</v>
      </c>
      <c r="C96" s="71" t="s">
        <v>562</v>
      </c>
      <c r="D96" s="67"/>
      <c r="E96" s="66">
        <v>0</v>
      </c>
      <c r="F96" s="66">
        <v>0</v>
      </c>
    </row>
    <row r="97" spans="1:6" ht="25.5" x14ac:dyDescent="0.2">
      <c r="A97" s="67" t="s">
        <v>183</v>
      </c>
      <c r="B97" s="68" t="s">
        <v>563</v>
      </c>
      <c r="C97" s="69" t="s">
        <v>564</v>
      </c>
      <c r="D97" s="67"/>
      <c r="E97" s="66">
        <v>0</v>
      </c>
      <c r="F97" s="66">
        <v>7500000</v>
      </c>
    </row>
    <row r="98" spans="1:6" ht="25.5" x14ac:dyDescent="0.2">
      <c r="A98" s="67" t="s">
        <v>411</v>
      </c>
      <c r="B98" s="70" t="s">
        <v>402</v>
      </c>
      <c r="C98" s="71" t="s">
        <v>565</v>
      </c>
      <c r="D98" s="67"/>
      <c r="E98" s="66">
        <v>0</v>
      </c>
      <c r="F98" s="66">
        <v>0</v>
      </c>
    </row>
    <row r="99" spans="1:6" ht="25.5" x14ac:dyDescent="0.2">
      <c r="A99" s="67" t="s">
        <v>411</v>
      </c>
      <c r="B99" s="70" t="s">
        <v>403</v>
      </c>
      <c r="C99" s="71" t="s">
        <v>566</v>
      </c>
      <c r="D99" s="67"/>
      <c r="E99" s="66">
        <v>0</v>
      </c>
      <c r="F99" s="66">
        <v>0</v>
      </c>
    </row>
    <row r="100" spans="1:6" ht="25.5" x14ac:dyDescent="0.2">
      <c r="A100" s="67" t="s">
        <v>411</v>
      </c>
      <c r="B100" s="70" t="s">
        <v>567</v>
      </c>
      <c r="C100" s="71" t="s">
        <v>568</v>
      </c>
      <c r="D100" s="67"/>
      <c r="E100" s="66">
        <v>0</v>
      </c>
      <c r="F100" s="66">
        <v>7500000</v>
      </c>
    </row>
    <row r="101" spans="1:6" ht="25.5" x14ac:dyDescent="0.2">
      <c r="A101" s="67" t="s">
        <v>411</v>
      </c>
      <c r="B101" s="70" t="s">
        <v>569</v>
      </c>
      <c r="C101" s="71" t="s">
        <v>570</v>
      </c>
      <c r="D101" s="67"/>
      <c r="E101" s="66">
        <v>0</v>
      </c>
      <c r="F101" s="66">
        <v>0</v>
      </c>
    </row>
    <row r="102" spans="1:6" ht="25.5" x14ac:dyDescent="0.2">
      <c r="A102" s="67" t="s">
        <v>411</v>
      </c>
      <c r="B102" s="70" t="s">
        <v>401</v>
      </c>
      <c r="C102" s="71" t="s">
        <v>571</v>
      </c>
      <c r="D102" s="67"/>
      <c r="E102" s="66">
        <v>0</v>
      </c>
      <c r="F102" s="66">
        <v>0</v>
      </c>
    </row>
    <row r="103" spans="1:6" ht="25.5" x14ac:dyDescent="0.2">
      <c r="A103" s="11" t="s">
        <v>411</v>
      </c>
      <c r="B103" s="65" t="s">
        <v>572</v>
      </c>
      <c r="C103" s="7" t="s">
        <v>573</v>
      </c>
      <c r="D103" s="18"/>
      <c r="E103" s="18">
        <v>1138182197</v>
      </c>
      <c r="F103" s="18">
        <v>814694716</v>
      </c>
    </row>
    <row r="104" spans="1:6" ht="38.25" x14ac:dyDescent="0.2">
      <c r="A104" s="11" t="s">
        <v>28</v>
      </c>
      <c r="B104" s="65" t="s">
        <v>574</v>
      </c>
      <c r="C104" s="7" t="s">
        <v>575</v>
      </c>
      <c r="D104" s="18"/>
      <c r="E104" s="18">
        <v>322992936587</v>
      </c>
      <c r="F104" s="18">
        <v>255876261450</v>
      </c>
    </row>
    <row r="105" spans="1:6" ht="25.5" x14ac:dyDescent="0.2">
      <c r="A105" s="67" t="s">
        <v>405</v>
      </c>
      <c r="B105" s="68" t="s">
        <v>576</v>
      </c>
      <c r="C105" s="69" t="s">
        <v>577</v>
      </c>
      <c r="D105" s="67"/>
      <c r="E105" s="66">
        <v>304540394500</v>
      </c>
      <c r="F105" s="66">
        <v>318345093600</v>
      </c>
    </row>
    <row r="106" spans="1:6" ht="25.5" x14ac:dyDescent="0.2">
      <c r="A106" s="67" t="s">
        <v>408</v>
      </c>
      <c r="B106" s="68" t="s">
        <v>578</v>
      </c>
      <c r="C106" s="69" t="s">
        <v>579</v>
      </c>
      <c r="D106" s="67"/>
      <c r="E106" s="66">
        <v>440692717100</v>
      </c>
      <c r="F106" s="66">
        <v>356668028800</v>
      </c>
    </row>
    <row r="107" spans="1:6" ht="25.5" x14ac:dyDescent="0.2">
      <c r="A107" s="67" t="s">
        <v>419</v>
      </c>
      <c r="B107" s="68" t="s">
        <v>580</v>
      </c>
      <c r="C107" s="69" t="s">
        <v>581</v>
      </c>
      <c r="D107" s="67"/>
      <c r="E107" s="66">
        <v>-136152322600</v>
      </c>
      <c r="F107" s="66">
        <v>-38322935200</v>
      </c>
    </row>
    <row r="108" spans="1:6" ht="25.5" x14ac:dyDescent="0.2">
      <c r="A108" s="67" t="s">
        <v>422</v>
      </c>
      <c r="B108" s="68" t="s">
        <v>582</v>
      </c>
      <c r="C108" s="69" t="s">
        <v>583</v>
      </c>
      <c r="D108" s="67"/>
      <c r="E108" s="66">
        <v>103079187</v>
      </c>
      <c r="F108" s="66">
        <v>-1038142483</v>
      </c>
    </row>
    <row r="109" spans="1:6" ht="25.5" x14ac:dyDescent="0.2">
      <c r="A109" s="67" t="s">
        <v>444</v>
      </c>
      <c r="B109" s="68" t="s">
        <v>584</v>
      </c>
      <c r="C109" s="69" t="s">
        <v>585</v>
      </c>
      <c r="D109" s="67"/>
      <c r="E109" s="66">
        <v>18349462900</v>
      </c>
      <c r="F109" s="66">
        <v>-61430689667</v>
      </c>
    </row>
    <row r="110" spans="1:6" ht="25.5" x14ac:dyDescent="0.2">
      <c r="A110" s="67" t="s">
        <v>447</v>
      </c>
      <c r="B110" s="68" t="s">
        <v>586</v>
      </c>
      <c r="C110" s="69" t="s">
        <v>587</v>
      </c>
      <c r="D110" s="67"/>
      <c r="E110" s="66">
        <v>-61430689667</v>
      </c>
      <c r="F110" s="66">
        <v>1169418925</v>
      </c>
    </row>
    <row r="111" spans="1:6" ht="25.5" x14ac:dyDescent="0.2">
      <c r="A111" s="67" t="s">
        <v>452</v>
      </c>
      <c r="B111" s="68" t="s">
        <v>588</v>
      </c>
      <c r="C111" s="69" t="s">
        <v>589</v>
      </c>
      <c r="D111" s="67"/>
      <c r="E111" s="66">
        <v>79780152567</v>
      </c>
      <c r="F111" s="66">
        <v>-62600108592</v>
      </c>
    </row>
    <row r="112" spans="1:6" ht="25.5" x14ac:dyDescent="0.2">
      <c r="A112" s="11" t="s">
        <v>29</v>
      </c>
      <c r="B112" s="65" t="s">
        <v>590</v>
      </c>
      <c r="C112" s="7" t="s">
        <v>591</v>
      </c>
      <c r="D112" s="18"/>
      <c r="E112" s="76">
        <v>10605.91</v>
      </c>
      <c r="F112" s="76">
        <v>8037.7</v>
      </c>
    </row>
    <row r="113" spans="1:6" ht="25.5" x14ac:dyDescent="0.2">
      <c r="A113" s="11" t="s">
        <v>30</v>
      </c>
      <c r="B113" s="65" t="s">
        <v>592</v>
      </c>
      <c r="C113" s="7" t="s">
        <v>593</v>
      </c>
      <c r="D113" s="18"/>
      <c r="E113" s="18">
        <v>0</v>
      </c>
      <c r="F113" s="18">
        <v>0</v>
      </c>
    </row>
    <row r="114" spans="1:6" ht="25.5" x14ac:dyDescent="0.2">
      <c r="A114" s="67" t="s">
        <v>405</v>
      </c>
      <c r="B114" s="68" t="s">
        <v>594</v>
      </c>
      <c r="C114" s="69" t="s">
        <v>595</v>
      </c>
      <c r="D114" s="67"/>
      <c r="E114" s="66">
        <v>0</v>
      </c>
      <c r="F114" s="66">
        <v>0</v>
      </c>
    </row>
    <row r="115" spans="1:6" ht="25.5" x14ac:dyDescent="0.2">
      <c r="A115" s="67" t="s">
        <v>422</v>
      </c>
      <c r="B115" s="68" t="s">
        <v>596</v>
      </c>
      <c r="C115" s="69" t="s">
        <v>597</v>
      </c>
      <c r="D115" s="67"/>
      <c r="E115" s="66">
        <v>0</v>
      </c>
      <c r="F115" s="66">
        <v>0</v>
      </c>
    </row>
    <row r="116" spans="1:6" ht="25.5" x14ac:dyDescent="0.2">
      <c r="A116" s="11" t="s">
        <v>31</v>
      </c>
      <c r="B116" s="65" t="s">
        <v>598</v>
      </c>
      <c r="C116" s="7" t="s">
        <v>31</v>
      </c>
      <c r="D116" s="18"/>
      <c r="E116" s="18"/>
      <c r="F116" s="18"/>
    </row>
    <row r="117" spans="1:6" ht="25.5" x14ac:dyDescent="0.2">
      <c r="A117" s="67" t="s">
        <v>405</v>
      </c>
      <c r="B117" s="68" t="s">
        <v>599</v>
      </c>
      <c r="C117" s="69" t="s">
        <v>600</v>
      </c>
      <c r="D117" s="67"/>
      <c r="E117" s="66">
        <v>0</v>
      </c>
      <c r="F117" s="66">
        <v>0</v>
      </c>
    </row>
    <row r="118" spans="1:6" ht="25.5" x14ac:dyDescent="0.2">
      <c r="A118" s="67" t="s">
        <v>422</v>
      </c>
      <c r="B118" s="68" t="s">
        <v>601</v>
      </c>
      <c r="C118" s="69" t="s">
        <v>602</v>
      </c>
      <c r="D118" s="67"/>
      <c r="E118" s="66">
        <v>0</v>
      </c>
      <c r="F118" s="66">
        <v>0</v>
      </c>
    </row>
    <row r="119" spans="1:6" ht="25.5" x14ac:dyDescent="0.2">
      <c r="A119" s="67" t="s">
        <v>444</v>
      </c>
      <c r="B119" s="68" t="s">
        <v>603</v>
      </c>
      <c r="C119" s="69" t="s">
        <v>604</v>
      </c>
      <c r="D119" s="67"/>
      <c r="E119" s="66">
        <v>0</v>
      </c>
      <c r="F119" s="66">
        <v>0</v>
      </c>
    </row>
    <row r="120" spans="1:6" ht="25.5" x14ac:dyDescent="0.2">
      <c r="A120" s="73" t="s">
        <v>509</v>
      </c>
      <c r="B120" s="74" t="s">
        <v>605</v>
      </c>
      <c r="C120" s="69" t="s">
        <v>606</v>
      </c>
      <c r="D120" s="73"/>
      <c r="E120" s="75">
        <v>30454039.449999999</v>
      </c>
      <c r="F120" s="75">
        <v>31834509.359999999</v>
      </c>
    </row>
    <row r="121" spans="1:6" s="34" customFormat="1" x14ac:dyDescent="0.2">
      <c r="A121" s="10"/>
      <c r="B121" s="10"/>
      <c r="C121" s="10"/>
      <c r="D121" s="10"/>
      <c r="E121" s="10"/>
      <c r="F121" s="10"/>
    </row>
    <row r="123" spans="1:6" ht="16.899999999999999" customHeight="1" x14ac:dyDescent="0.2">
      <c r="A123" s="259" t="s">
        <v>249</v>
      </c>
      <c r="B123" s="259"/>
      <c r="C123" s="259" t="s">
        <v>250</v>
      </c>
      <c r="D123" s="259"/>
      <c r="E123" s="259"/>
      <c r="F123" s="259"/>
    </row>
    <row r="136" spans="1:6" x14ac:dyDescent="0.2">
      <c r="A136" s="258" t="s">
        <v>612</v>
      </c>
      <c r="B136" s="258"/>
      <c r="C136" s="258" t="s">
        <v>613</v>
      </c>
      <c r="D136" s="258"/>
      <c r="E136" s="258"/>
      <c r="F136" s="10" t="s">
        <v>614</v>
      </c>
    </row>
    <row r="137" spans="1:6" ht="16.899999999999999" customHeight="1" x14ac:dyDescent="0.2">
      <c r="A137" s="259" t="s">
        <v>1539</v>
      </c>
      <c r="B137" s="259"/>
      <c r="C137" s="259" t="s">
        <v>1540</v>
      </c>
      <c r="D137" s="259"/>
      <c r="E137" s="259"/>
      <c r="F137" s="167" t="s">
        <v>1533</v>
      </c>
    </row>
    <row r="138" spans="1:6" ht="16.899999999999999" customHeight="1" x14ac:dyDescent="0.2">
      <c r="A138" s="258" t="s">
        <v>1541</v>
      </c>
      <c r="B138" s="258"/>
      <c r="C138" s="258" t="s">
        <v>1542</v>
      </c>
      <c r="D138" s="258"/>
      <c r="E138" s="258"/>
      <c r="F138" s="168" t="s">
        <v>1534</v>
      </c>
    </row>
  </sheetData>
  <autoFilter ref="A17:F120" xr:uid="{00000000-0001-0000-0600-000000000000}"/>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6" fitToHeight="0" orientation="portrait"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1"/>
  <sheetViews>
    <sheetView view="pageBreakPreview" topLeftCell="B2" zoomScale="95" zoomScaleNormal="100" zoomScaleSheetLayoutView="95" workbookViewId="0">
      <selection activeCell="D14" sqref="D14:F14"/>
    </sheetView>
  </sheetViews>
  <sheetFormatPr defaultColWidth="8.7109375" defaultRowHeight="58.5" customHeight="1" x14ac:dyDescent="0.2"/>
  <cols>
    <col min="1" max="1" width="8.7109375" style="10"/>
    <col min="2" max="2" width="6.42578125" style="10" customWidth="1"/>
    <col min="3" max="3" width="51.7109375" style="10" customWidth="1"/>
    <col min="4" max="4" width="12.5703125" style="10" customWidth="1"/>
    <col min="5" max="6" width="34" style="10" customWidth="1"/>
    <col min="7" max="16384" width="8.7109375" style="25"/>
  </cols>
  <sheetData>
    <row r="1" spans="1:7" ht="66.75" customHeight="1" x14ac:dyDescent="0.2">
      <c r="A1" s="231" t="s">
        <v>703</v>
      </c>
      <c r="B1" s="231"/>
      <c r="C1" s="231"/>
      <c r="D1" s="231"/>
      <c r="E1" s="231"/>
      <c r="F1" s="231"/>
      <c r="G1" s="30"/>
    </row>
    <row r="2" spans="1:7" ht="69.75" customHeight="1" x14ac:dyDescent="0.2">
      <c r="A2" s="232" t="s">
        <v>704</v>
      </c>
      <c r="B2" s="232"/>
      <c r="C2" s="232"/>
      <c r="D2" s="232"/>
      <c r="E2" s="232"/>
      <c r="F2" s="232"/>
      <c r="G2" s="31"/>
    </row>
    <row r="3" spans="1:7" ht="58.5" customHeight="1" x14ac:dyDescent="0.2">
      <c r="A3" s="233" t="s">
        <v>356</v>
      </c>
      <c r="B3" s="233"/>
      <c r="C3" s="233"/>
      <c r="D3" s="233"/>
      <c r="E3" s="233"/>
      <c r="F3" s="233"/>
      <c r="G3" s="30"/>
    </row>
    <row r="4" spans="1:7" ht="12.75" x14ac:dyDescent="0.2">
      <c r="A4" s="233"/>
      <c r="B4" s="233"/>
      <c r="C4" s="233"/>
      <c r="D4" s="233"/>
      <c r="E4" s="233"/>
      <c r="F4" s="233"/>
      <c r="G4" s="30"/>
    </row>
    <row r="5" spans="1:7" ht="12.75" x14ac:dyDescent="0.2">
      <c r="A5" s="234" t="str">
        <f>TONGQUAN!C2</f>
        <v>Năm 2023
/ Year 2023</v>
      </c>
      <c r="B5" s="234"/>
      <c r="C5" s="234"/>
      <c r="D5" s="234"/>
      <c r="E5" s="234"/>
      <c r="F5" s="234"/>
      <c r="G5" s="32"/>
    </row>
    <row r="6" spans="1:7" ht="12.75" x14ac:dyDescent="0.2"/>
    <row r="7" spans="1:7" ht="12.75" x14ac:dyDescent="0.2">
      <c r="A7" s="139" t="s">
        <v>2</v>
      </c>
      <c r="B7" s="167"/>
      <c r="D7" s="235" t="str">
        <f>TONGQUAN!D5</f>
        <v>Công ty TNHH quản lý quỹ đầu tư chứng khoán Vietcombank</v>
      </c>
      <c r="E7" s="235"/>
      <c r="F7" s="235"/>
    </row>
    <row r="8" spans="1:7" ht="12.75" x14ac:dyDescent="0.2">
      <c r="A8" s="10" t="s">
        <v>15</v>
      </c>
      <c r="B8" s="167"/>
      <c r="D8" s="236" t="str">
        <f>TONGQUAN!D6</f>
        <v>Vietcombank Fund Management Company Limited</v>
      </c>
      <c r="E8" s="236"/>
      <c r="F8" s="236"/>
    </row>
    <row r="9" spans="1:7" ht="12.75" x14ac:dyDescent="0.2">
      <c r="A9" s="139" t="s">
        <v>3</v>
      </c>
      <c r="B9" s="167"/>
      <c r="D9" s="235" t="str">
        <f>TONGQUAN!D7</f>
        <v>Ngân hàng TNHH Một thành viên Standard Chartered (Việt Nam)</v>
      </c>
      <c r="E9" s="235"/>
      <c r="F9" s="235"/>
    </row>
    <row r="10" spans="1:7" ht="12.75" x14ac:dyDescent="0.2">
      <c r="A10" s="10" t="s">
        <v>4</v>
      </c>
      <c r="B10" s="167"/>
      <c r="D10" s="236" t="str">
        <f>TONGQUAN!D8</f>
        <v>Standard Chartered Bank (Vietnam) Limited</v>
      </c>
      <c r="E10" s="236"/>
      <c r="F10" s="236"/>
    </row>
    <row r="11" spans="1:7" ht="12.75" x14ac:dyDescent="0.2">
      <c r="A11" s="139" t="s">
        <v>5</v>
      </c>
      <c r="B11" s="167"/>
      <c r="D11" s="235" t="str">
        <f>TONGQUAN!D9</f>
        <v>Quỹ Đầu Tư Cổ phiếu Tăng trưởng VCBF</v>
      </c>
      <c r="E11" s="235"/>
      <c r="F11" s="235"/>
    </row>
    <row r="12" spans="1:7" ht="12.75" x14ac:dyDescent="0.2">
      <c r="A12" s="10" t="s">
        <v>6</v>
      </c>
      <c r="B12" s="167"/>
      <c r="D12" s="236" t="str">
        <f>TONGQUAN!D10</f>
        <v>VCBF Mid-Cap Growth Fund (VCBF-MGF)</v>
      </c>
      <c r="E12" s="236"/>
      <c r="F12" s="236"/>
    </row>
    <row r="13" spans="1:7" ht="12.75" x14ac:dyDescent="0.2">
      <c r="A13" s="139" t="s">
        <v>7</v>
      </c>
      <c r="B13" s="167"/>
      <c r="D13" s="235" t="str">
        <f>TONGQUAN!D11</f>
        <v>Ngày 15 tháng 03 năm 2024</v>
      </c>
      <c r="E13" s="235"/>
      <c r="F13" s="235"/>
    </row>
    <row r="14" spans="1:7" ht="12.75" x14ac:dyDescent="0.2">
      <c r="A14" s="10" t="s">
        <v>8</v>
      </c>
      <c r="D14" s="230">
        <f>TONGQUAN!D12</f>
        <v>45366</v>
      </c>
      <c r="E14" s="230"/>
      <c r="F14" s="230"/>
    </row>
    <row r="15" spans="1:7" ht="12.75" x14ac:dyDescent="0.2"/>
    <row r="16" spans="1:7" ht="12.75" x14ac:dyDescent="0.2"/>
    <row r="17" spans="1:6" ht="12.75" x14ac:dyDescent="0.2">
      <c r="A17" s="15"/>
      <c r="B17" s="15"/>
      <c r="C17" s="16"/>
    </row>
    <row r="18" spans="1:6" ht="58.5" customHeight="1" x14ac:dyDescent="0.2">
      <c r="A18" s="261" t="s">
        <v>17</v>
      </c>
      <c r="B18" s="262"/>
      <c r="C18" s="26" t="s">
        <v>357</v>
      </c>
      <c r="D18" s="26" t="s">
        <v>170</v>
      </c>
      <c r="E18" s="26" t="str">
        <f>BCKetQuaHoatDong_06028!D18</f>
        <v>Năm 2023
Year 2023</v>
      </c>
      <c r="F18" s="26" t="str">
        <f>BCKetQuaHoatDong_06028!E18</f>
        <v>Năm 2022
Year 2022</v>
      </c>
    </row>
    <row r="19" spans="1:6" s="34" customFormat="1" ht="25.5" x14ac:dyDescent="0.2">
      <c r="A19" s="33" t="s">
        <v>16</v>
      </c>
      <c r="B19" s="33"/>
      <c r="C19" s="38" t="s">
        <v>151</v>
      </c>
      <c r="D19" s="39" t="s">
        <v>152</v>
      </c>
      <c r="E19" s="208">
        <v>255876261450</v>
      </c>
      <c r="F19" s="208">
        <v>167466386797</v>
      </c>
    </row>
    <row r="20" spans="1:6" s="34" customFormat="1" ht="51" x14ac:dyDescent="0.2">
      <c r="A20" s="33" t="s">
        <v>22</v>
      </c>
      <c r="B20" s="33"/>
      <c r="C20" s="38" t="s">
        <v>153</v>
      </c>
      <c r="D20" s="39" t="s">
        <v>154</v>
      </c>
      <c r="E20" s="208">
        <v>79780152567</v>
      </c>
      <c r="F20" s="208">
        <v>-62600108592</v>
      </c>
    </row>
    <row r="21" spans="1:6" ht="51" x14ac:dyDescent="0.2">
      <c r="A21" s="263"/>
      <c r="B21" s="36" t="s">
        <v>23</v>
      </c>
      <c r="C21" s="40" t="s">
        <v>155</v>
      </c>
      <c r="D21" s="41" t="s">
        <v>156</v>
      </c>
      <c r="E21" s="42">
        <v>79780152567</v>
      </c>
      <c r="F21" s="42">
        <v>-62600108592</v>
      </c>
    </row>
    <row r="22" spans="1:6" ht="51" x14ac:dyDescent="0.2">
      <c r="A22" s="264"/>
      <c r="B22" s="36" t="s">
        <v>24</v>
      </c>
      <c r="C22" s="40" t="s">
        <v>314</v>
      </c>
      <c r="D22" s="41" t="s">
        <v>157</v>
      </c>
      <c r="E22" s="42">
        <v>0</v>
      </c>
      <c r="F22" s="42">
        <v>0</v>
      </c>
    </row>
    <row r="23" spans="1:6" s="34" customFormat="1" ht="51" x14ac:dyDescent="0.2">
      <c r="A23" s="33" t="s">
        <v>28</v>
      </c>
      <c r="B23" s="33"/>
      <c r="C23" s="38" t="s">
        <v>158</v>
      </c>
      <c r="D23" s="39" t="s">
        <v>159</v>
      </c>
      <c r="E23" s="208">
        <v>-12663477430</v>
      </c>
      <c r="F23" s="208">
        <v>151009983245</v>
      </c>
    </row>
    <row r="24" spans="1:6" ht="25.5" x14ac:dyDescent="0.2">
      <c r="A24" s="263"/>
      <c r="B24" s="36" t="s">
        <v>160</v>
      </c>
      <c r="C24" s="40" t="s">
        <v>161</v>
      </c>
      <c r="D24" s="41" t="s">
        <v>162</v>
      </c>
      <c r="E24" s="42">
        <v>83324536122</v>
      </c>
      <c r="F24" s="42">
        <v>187294651538</v>
      </c>
    </row>
    <row r="25" spans="1:6" ht="25.5" x14ac:dyDescent="0.2">
      <c r="A25" s="264"/>
      <c r="B25" s="36" t="s">
        <v>163</v>
      </c>
      <c r="C25" s="40" t="s">
        <v>164</v>
      </c>
      <c r="D25" s="41" t="s">
        <v>165</v>
      </c>
      <c r="E25" s="42">
        <v>-95988013552</v>
      </c>
      <c r="F25" s="42">
        <v>-36284668293</v>
      </c>
    </row>
    <row r="26" spans="1:6" s="34" customFormat="1" ht="38.25" x14ac:dyDescent="0.2">
      <c r="A26" s="33" t="s">
        <v>29</v>
      </c>
      <c r="B26" s="33"/>
      <c r="C26" s="38" t="s">
        <v>358</v>
      </c>
      <c r="D26" s="39" t="s">
        <v>166</v>
      </c>
      <c r="E26" s="208">
        <v>322992936587</v>
      </c>
      <c r="F26" s="208">
        <v>255876261450</v>
      </c>
    </row>
    <row r="27" spans="1:6" s="34" customFormat="1" ht="25.5" x14ac:dyDescent="0.2">
      <c r="A27" s="33" t="s">
        <v>30</v>
      </c>
      <c r="B27" s="33"/>
      <c r="C27" s="38" t="s">
        <v>325</v>
      </c>
      <c r="D27" s="39" t="s">
        <v>167</v>
      </c>
      <c r="E27" s="77">
        <v>10605.91</v>
      </c>
      <c r="F27" s="77">
        <v>8037.7</v>
      </c>
    </row>
    <row r="28" spans="1:6" ht="12.75" x14ac:dyDescent="0.2">
      <c r="A28" s="168"/>
      <c r="B28" s="168"/>
      <c r="C28" s="43"/>
      <c r="D28" s="168"/>
      <c r="E28" s="44"/>
      <c r="F28" s="44"/>
    </row>
    <row r="29" spans="1:6" ht="12.75" x14ac:dyDescent="0.2"/>
    <row r="30" spans="1:6" s="1" customFormat="1" ht="12.75" x14ac:dyDescent="0.2">
      <c r="A30" s="259" t="s">
        <v>249</v>
      </c>
      <c r="B30" s="259"/>
      <c r="C30" s="259"/>
      <c r="D30" s="259" t="s">
        <v>250</v>
      </c>
      <c r="E30" s="259"/>
      <c r="F30" s="259"/>
    </row>
    <row r="31" spans="1:6" s="1" customFormat="1" ht="12.75" x14ac:dyDescent="0.2">
      <c r="A31" s="10"/>
      <c r="B31" s="10"/>
      <c r="C31" s="10"/>
      <c r="D31" s="10"/>
      <c r="E31" s="10"/>
      <c r="F31" s="10"/>
    </row>
    <row r="32" spans="1:6" s="1" customFormat="1" ht="12.75" x14ac:dyDescent="0.2">
      <c r="A32" s="10"/>
      <c r="B32" s="10"/>
      <c r="C32" s="10"/>
      <c r="D32" s="10"/>
      <c r="E32" s="10"/>
      <c r="F32" s="10"/>
    </row>
    <row r="33" spans="1:6" s="1" customFormat="1" ht="12.75" x14ac:dyDescent="0.2">
      <c r="A33" s="10"/>
      <c r="B33" s="10"/>
      <c r="C33" s="10"/>
      <c r="D33" s="10"/>
      <c r="E33" s="10"/>
      <c r="F33" s="10"/>
    </row>
    <row r="34" spans="1:6" s="1" customFormat="1" ht="12.75" x14ac:dyDescent="0.2">
      <c r="A34" s="10"/>
      <c r="B34" s="10"/>
      <c r="C34" s="10"/>
      <c r="D34" s="10"/>
      <c r="E34" s="10"/>
      <c r="F34" s="10"/>
    </row>
    <row r="35" spans="1:6" s="1" customFormat="1" ht="12.75" x14ac:dyDescent="0.2">
      <c r="A35" s="10"/>
      <c r="B35" s="10"/>
      <c r="C35" s="10"/>
      <c r="D35" s="10"/>
      <c r="E35" s="10"/>
      <c r="F35" s="10"/>
    </row>
    <row r="36" spans="1:6" s="1" customFormat="1" ht="12.75" x14ac:dyDescent="0.2">
      <c r="A36" s="10"/>
      <c r="B36" s="10"/>
      <c r="C36" s="10"/>
      <c r="D36" s="10"/>
      <c r="E36" s="10"/>
      <c r="F36" s="10"/>
    </row>
    <row r="37" spans="1:6" s="1" customFormat="1" ht="12.75" x14ac:dyDescent="0.2">
      <c r="A37" s="10"/>
      <c r="B37" s="10"/>
      <c r="C37" s="10"/>
      <c r="D37" s="10"/>
      <c r="E37" s="10"/>
      <c r="F37" s="10"/>
    </row>
    <row r="38" spans="1:6" s="1" customFormat="1" ht="12.75" x14ac:dyDescent="0.2">
      <c r="A38" s="10"/>
      <c r="B38" s="10"/>
      <c r="C38" s="10"/>
      <c r="D38" s="10"/>
      <c r="E38" s="10"/>
      <c r="F38" s="10"/>
    </row>
    <row r="39" spans="1:6" s="1" customFormat="1" ht="12.75" x14ac:dyDescent="0.2">
      <c r="A39" s="258" t="s">
        <v>615</v>
      </c>
      <c r="B39" s="258"/>
      <c r="C39" s="258"/>
      <c r="D39" s="258" t="s">
        <v>612</v>
      </c>
      <c r="E39" s="258"/>
      <c r="F39" s="10" t="s">
        <v>616</v>
      </c>
    </row>
    <row r="40" spans="1:6" s="1" customFormat="1" ht="12.75" x14ac:dyDescent="0.2">
      <c r="A40" s="259" t="s">
        <v>1539</v>
      </c>
      <c r="B40" s="259"/>
      <c r="C40" s="259"/>
      <c r="D40" s="259" t="s">
        <v>1540</v>
      </c>
      <c r="E40" s="259"/>
      <c r="F40" s="167" t="s">
        <v>1533</v>
      </c>
    </row>
    <row r="41" spans="1:6" s="1" customFormat="1" ht="12.75" x14ac:dyDescent="0.2">
      <c r="A41" s="258" t="s">
        <v>1541</v>
      </c>
      <c r="B41" s="258"/>
      <c r="C41" s="258"/>
      <c r="D41" s="265" t="s">
        <v>1542</v>
      </c>
      <c r="E41" s="258"/>
      <c r="F41" s="168" t="s">
        <v>1534</v>
      </c>
    </row>
  </sheetData>
  <mergeCells count="23">
    <mergeCell ref="D14:F14"/>
    <mergeCell ref="D8:F8"/>
    <mergeCell ref="A1:F1"/>
    <mergeCell ref="A2:F2"/>
    <mergeCell ref="A3:F4"/>
    <mergeCell ref="A5:F5"/>
    <mergeCell ref="D7:F7"/>
    <mergeCell ref="D9:F9"/>
    <mergeCell ref="D10:F10"/>
    <mergeCell ref="D11:F11"/>
    <mergeCell ref="D12:F12"/>
    <mergeCell ref="D13:F13"/>
    <mergeCell ref="A41:C41"/>
    <mergeCell ref="D39:E39"/>
    <mergeCell ref="A18:B18"/>
    <mergeCell ref="A21:A22"/>
    <mergeCell ref="A24:A25"/>
    <mergeCell ref="D30:F30"/>
    <mergeCell ref="D40:E40"/>
    <mergeCell ref="A30:C30"/>
    <mergeCell ref="A39:C39"/>
    <mergeCell ref="A40:C40"/>
    <mergeCell ref="D41:E41"/>
  </mergeCells>
  <printOptions horizontalCentered="1"/>
  <pageMargins left="0.3" right="0.3" top="0.75" bottom="0.5" header="0.3" footer="0.3"/>
  <pageSetup paperSize="9" scale="66" fitToHeight="0" orientation="portrait" r:id="rId1"/>
  <headerFooter>
    <oddHeader>&amp;L&amp;"Arial"&amp;9&amp;K317100PUBLIC&amp;1#</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01"/>
  <sheetViews>
    <sheetView view="pageBreakPreview" zoomScale="85" zoomScaleNormal="100" zoomScaleSheetLayoutView="85" workbookViewId="0">
      <selection activeCell="B13" sqref="B13"/>
    </sheetView>
  </sheetViews>
  <sheetFormatPr defaultColWidth="8.7109375" defaultRowHeight="12.75" x14ac:dyDescent="0.2"/>
  <cols>
    <col min="1" max="1" width="8.7109375" style="10"/>
    <col min="2" max="2" width="40.28515625" style="10" customWidth="1"/>
    <col min="3" max="3" width="14.28515625" style="10" customWidth="1"/>
    <col min="4" max="7" width="25" style="10" customWidth="1"/>
    <col min="8" max="16384" width="8.7109375" style="25"/>
  </cols>
  <sheetData>
    <row r="1" spans="1:7" ht="57" customHeight="1" x14ac:dyDescent="0.2">
      <c r="A1" s="231" t="s">
        <v>705</v>
      </c>
      <c r="B1" s="231"/>
      <c r="C1" s="231"/>
      <c r="D1" s="231"/>
      <c r="E1" s="231"/>
      <c r="F1" s="231"/>
      <c r="G1" s="231"/>
    </row>
    <row r="2" spans="1:7" ht="69" customHeight="1" x14ac:dyDescent="0.2">
      <c r="A2" s="232" t="s">
        <v>704</v>
      </c>
      <c r="B2" s="232"/>
      <c r="C2" s="232"/>
      <c r="D2" s="232"/>
      <c r="E2" s="232"/>
      <c r="F2" s="232"/>
      <c r="G2" s="232"/>
    </row>
    <row r="3" spans="1:7" ht="33.6" customHeight="1" x14ac:dyDescent="0.2">
      <c r="A3" s="233" t="s">
        <v>370</v>
      </c>
      <c r="B3" s="233"/>
      <c r="C3" s="233"/>
      <c r="D3" s="233"/>
      <c r="E3" s="233"/>
      <c r="F3" s="233"/>
      <c r="G3" s="233"/>
    </row>
    <row r="4" spans="1:7" ht="16.899999999999999" customHeight="1" x14ac:dyDescent="0.2">
      <c r="A4" s="234" t="str">
        <f>TONGQUAN!C1</f>
        <v>Tại ngày 31 tháng 12 năm 2023
/ As at 31 Dec 2023</v>
      </c>
      <c r="B4" s="234"/>
      <c r="C4" s="234"/>
      <c r="D4" s="234"/>
      <c r="E4" s="234"/>
      <c r="F4" s="234"/>
      <c r="G4" s="234"/>
    </row>
    <row r="6" spans="1:7" ht="16.899999999999999" customHeight="1" x14ac:dyDescent="0.2">
      <c r="A6" s="139" t="s">
        <v>2</v>
      </c>
      <c r="C6" s="266" t="str">
        <f>TONGQUAN!D5</f>
        <v>Công ty TNHH quản lý quỹ đầu tư chứng khoán Vietcombank</v>
      </c>
      <c r="D6" s="266"/>
      <c r="E6" s="266"/>
      <c r="F6" s="266"/>
      <c r="G6" s="266"/>
    </row>
    <row r="7" spans="1:7" ht="16.899999999999999" customHeight="1" x14ac:dyDescent="0.2">
      <c r="A7" s="10" t="s">
        <v>15</v>
      </c>
      <c r="C7" s="267" t="str">
        <f>TONGQUAN!D6</f>
        <v>Vietcombank Fund Management Company Limited</v>
      </c>
      <c r="D7" s="267"/>
      <c r="E7" s="267"/>
      <c r="F7" s="267"/>
      <c r="G7" s="267"/>
    </row>
    <row r="8" spans="1:7" ht="16.899999999999999" customHeight="1" x14ac:dyDescent="0.2">
      <c r="A8" s="139" t="s">
        <v>3</v>
      </c>
      <c r="C8" s="266" t="str">
        <f>TONGQUAN!D7</f>
        <v>Ngân hàng TNHH Một thành viên Standard Chartered (Việt Nam)</v>
      </c>
      <c r="D8" s="266"/>
      <c r="E8" s="266"/>
      <c r="F8" s="266"/>
      <c r="G8" s="266"/>
    </row>
    <row r="9" spans="1:7" ht="16.899999999999999" customHeight="1" x14ac:dyDescent="0.2">
      <c r="A9" s="10" t="s">
        <v>4</v>
      </c>
      <c r="C9" s="267" t="str">
        <f>TONGQUAN!D8</f>
        <v>Standard Chartered Bank (Vietnam) Limited</v>
      </c>
      <c r="D9" s="267"/>
      <c r="E9" s="267"/>
      <c r="F9" s="267"/>
      <c r="G9" s="267"/>
    </row>
    <row r="10" spans="1:7" ht="16.899999999999999" customHeight="1" x14ac:dyDescent="0.2">
      <c r="A10" s="139" t="s">
        <v>5</v>
      </c>
      <c r="C10" s="266" t="str">
        <f>TONGQUAN!D9</f>
        <v>Quỹ Đầu Tư Cổ phiếu Tăng trưởng VCBF</v>
      </c>
      <c r="D10" s="266"/>
      <c r="E10" s="266"/>
      <c r="F10" s="266"/>
      <c r="G10" s="266"/>
    </row>
    <row r="11" spans="1:7" ht="16.899999999999999" customHeight="1" x14ac:dyDescent="0.2">
      <c r="A11" s="10" t="s">
        <v>6</v>
      </c>
      <c r="C11" s="267" t="str">
        <f>TONGQUAN!D10</f>
        <v>VCBF Mid-Cap Growth Fund (VCBF-MGF)</v>
      </c>
      <c r="D11" s="267"/>
      <c r="E11" s="267"/>
      <c r="F11" s="267"/>
      <c r="G11" s="267"/>
    </row>
    <row r="12" spans="1:7" ht="16.899999999999999" customHeight="1" x14ac:dyDescent="0.2">
      <c r="A12" s="139" t="s">
        <v>7</v>
      </c>
      <c r="C12" s="266" t="str">
        <f>TONGQUAN!D11</f>
        <v>Ngày 15 tháng 03 năm 2024</v>
      </c>
      <c r="D12" s="266"/>
      <c r="E12" s="266"/>
      <c r="F12" s="266"/>
      <c r="G12" s="266"/>
    </row>
    <row r="13" spans="1:7" ht="16.899999999999999" customHeight="1" x14ac:dyDescent="0.2">
      <c r="A13" s="10" t="s">
        <v>8</v>
      </c>
      <c r="C13" s="260">
        <f>TONGQUAN!D12</f>
        <v>45366</v>
      </c>
      <c r="D13" s="260"/>
      <c r="E13" s="260"/>
      <c r="F13" s="260"/>
      <c r="G13" s="260"/>
    </row>
    <row r="15" spans="1:7" x14ac:dyDescent="0.2">
      <c r="A15" s="20"/>
      <c r="B15" s="20"/>
    </row>
    <row r="16" spans="1:7" ht="66" customHeight="1" x14ac:dyDescent="0.2">
      <c r="A16" s="26" t="s">
        <v>109</v>
      </c>
      <c r="B16" s="26" t="s">
        <v>110</v>
      </c>
      <c r="C16" s="26" t="s">
        <v>19</v>
      </c>
      <c r="D16" s="26" t="s">
        <v>111</v>
      </c>
      <c r="E16" s="26" t="s">
        <v>112</v>
      </c>
      <c r="F16" s="26" t="s">
        <v>113</v>
      </c>
      <c r="G16" s="26" t="s">
        <v>114</v>
      </c>
    </row>
    <row r="17" spans="1:7" ht="39" customHeight="1" x14ac:dyDescent="0.2">
      <c r="A17" s="206" t="s">
        <v>896</v>
      </c>
      <c r="B17" s="205" t="s">
        <v>897</v>
      </c>
      <c r="C17" s="206" t="s">
        <v>898</v>
      </c>
      <c r="D17" s="208"/>
      <c r="E17" s="208"/>
      <c r="F17" s="208"/>
      <c r="G17" s="207"/>
    </row>
    <row r="18" spans="1:7" ht="39" customHeight="1" x14ac:dyDescent="0.2">
      <c r="A18" s="201" t="s">
        <v>899</v>
      </c>
      <c r="B18" s="200" t="s">
        <v>900</v>
      </c>
      <c r="C18" s="202" t="s">
        <v>901</v>
      </c>
      <c r="D18" s="204" t="s">
        <v>902</v>
      </c>
      <c r="E18" s="210" t="s">
        <v>903</v>
      </c>
      <c r="F18" s="204" t="s">
        <v>904</v>
      </c>
      <c r="G18" s="203" t="s">
        <v>905</v>
      </c>
    </row>
    <row r="19" spans="1:7" ht="39" customHeight="1" x14ac:dyDescent="0.2">
      <c r="A19" s="201" t="s">
        <v>906</v>
      </c>
      <c r="B19" s="200" t="s">
        <v>907</v>
      </c>
      <c r="C19" s="202" t="s">
        <v>908</v>
      </c>
      <c r="D19" s="204">
        <v>448500</v>
      </c>
      <c r="E19" s="210">
        <v>23900</v>
      </c>
      <c r="F19" s="204">
        <v>10719150000</v>
      </c>
      <c r="G19" s="203">
        <v>3.30704131100205E-2</v>
      </c>
    </row>
    <row r="20" spans="1:7" ht="39" customHeight="1" x14ac:dyDescent="0.2">
      <c r="A20" s="201" t="s">
        <v>909</v>
      </c>
      <c r="B20" s="200" t="s">
        <v>910</v>
      </c>
      <c r="C20" s="202" t="s">
        <v>911</v>
      </c>
      <c r="D20" s="204">
        <v>255000</v>
      </c>
      <c r="E20" s="210">
        <v>39500</v>
      </c>
      <c r="F20" s="204">
        <v>10072500000</v>
      </c>
      <c r="G20" s="203">
        <v>3.10753871389692E-2</v>
      </c>
    </row>
    <row r="21" spans="1:7" ht="39" customHeight="1" x14ac:dyDescent="0.2">
      <c r="A21" s="201" t="s">
        <v>912</v>
      </c>
      <c r="B21" s="200" t="s">
        <v>913</v>
      </c>
      <c r="C21" s="202" t="s">
        <v>914</v>
      </c>
      <c r="D21" s="204">
        <v>250700</v>
      </c>
      <c r="E21" s="210">
        <v>41200</v>
      </c>
      <c r="F21" s="204">
        <v>10328840000</v>
      </c>
      <c r="G21" s="203">
        <v>3.1866239930153403E-2</v>
      </c>
    </row>
    <row r="22" spans="1:7" ht="39" customHeight="1" x14ac:dyDescent="0.2">
      <c r="A22" s="201" t="s">
        <v>915</v>
      </c>
      <c r="B22" s="200" t="s">
        <v>916</v>
      </c>
      <c r="C22" s="202" t="s">
        <v>917</v>
      </c>
      <c r="D22" s="204">
        <v>282933</v>
      </c>
      <c r="E22" s="210">
        <v>68800</v>
      </c>
      <c r="F22" s="204">
        <v>19465790400</v>
      </c>
      <c r="G22" s="203">
        <v>6.0055296365949799E-2</v>
      </c>
    </row>
    <row r="23" spans="1:7" ht="39" customHeight="1" x14ac:dyDescent="0.2">
      <c r="A23" s="201" t="s">
        <v>918</v>
      </c>
      <c r="B23" s="200" t="s">
        <v>919</v>
      </c>
      <c r="C23" s="202" t="s">
        <v>920</v>
      </c>
      <c r="D23" s="204">
        <v>274290</v>
      </c>
      <c r="E23" s="210">
        <v>54200</v>
      </c>
      <c r="F23" s="204">
        <v>14866518000</v>
      </c>
      <c r="G23" s="203">
        <v>4.5865753512877E-2</v>
      </c>
    </row>
    <row r="24" spans="1:7" ht="39" customHeight="1" x14ac:dyDescent="0.2">
      <c r="A24" s="201" t="s">
        <v>921</v>
      </c>
      <c r="B24" s="200" t="s">
        <v>922</v>
      </c>
      <c r="C24" s="202" t="s">
        <v>923</v>
      </c>
      <c r="D24" s="204">
        <v>122000</v>
      </c>
      <c r="E24" s="210">
        <v>52300</v>
      </c>
      <c r="F24" s="204">
        <v>6380600000</v>
      </c>
      <c r="G24" s="203">
        <v>1.9685243502497601E-2</v>
      </c>
    </row>
    <row r="25" spans="1:7" ht="39" customHeight="1" x14ac:dyDescent="0.2">
      <c r="A25" s="201" t="s">
        <v>924</v>
      </c>
      <c r="B25" s="200" t="s">
        <v>925</v>
      </c>
      <c r="C25" s="202" t="s">
        <v>926</v>
      </c>
      <c r="D25" s="204">
        <v>126040</v>
      </c>
      <c r="E25" s="210">
        <v>96100</v>
      </c>
      <c r="F25" s="204">
        <v>12112444000</v>
      </c>
      <c r="G25" s="203">
        <v>3.7368963663349103E-2</v>
      </c>
    </row>
    <row r="26" spans="1:7" ht="39" customHeight="1" x14ac:dyDescent="0.2">
      <c r="A26" s="201" t="s">
        <v>927</v>
      </c>
      <c r="B26" s="200" t="s">
        <v>928</v>
      </c>
      <c r="C26" s="202" t="s">
        <v>929</v>
      </c>
      <c r="D26" s="204">
        <v>182000</v>
      </c>
      <c r="E26" s="210">
        <v>70500</v>
      </c>
      <c r="F26" s="204">
        <v>12831000000</v>
      </c>
      <c r="G26" s="203">
        <v>3.9585831956327998E-2</v>
      </c>
    </row>
    <row r="27" spans="1:7" ht="39" customHeight="1" x14ac:dyDescent="0.2">
      <c r="A27" s="201" t="s">
        <v>930</v>
      </c>
      <c r="B27" s="200" t="s">
        <v>931</v>
      </c>
      <c r="C27" s="202" t="s">
        <v>932</v>
      </c>
      <c r="D27" s="204">
        <v>628250</v>
      </c>
      <c r="E27" s="210">
        <v>13900</v>
      </c>
      <c r="F27" s="204">
        <v>8732675000</v>
      </c>
      <c r="G27" s="203">
        <v>2.6941797605738199E-2</v>
      </c>
    </row>
    <row r="28" spans="1:7" ht="39" customHeight="1" x14ac:dyDescent="0.2">
      <c r="A28" s="201" t="s">
        <v>933</v>
      </c>
      <c r="B28" s="200" t="s">
        <v>934</v>
      </c>
      <c r="C28" s="202" t="s">
        <v>935</v>
      </c>
      <c r="D28" s="204">
        <v>425900</v>
      </c>
      <c r="E28" s="210">
        <v>34200</v>
      </c>
      <c r="F28" s="204">
        <v>14565780000</v>
      </c>
      <c r="G28" s="203">
        <v>4.4937925289754703E-2</v>
      </c>
    </row>
    <row r="29" spans="1:7" ht="39" customHeight="1" x14ac:dyDescent="0.2">
      <c r="A29" s="201" t="s">
        <v>936</v>
      </c>
      <c r="B29" s="200" t="s">
        <v>937</v>
      </c>
      <c r="C29" s="202" t="s">
        <v>938</v>
      </c>
      <c r="D29" s="204">
        <v>260100</v>
      </c>
      <c r="E29" s="210">
        <v>27950</v>
      </c>
      <c r="F29" s="204">
        <v>7269795000</v>
      </c>
      <c r="G29" s="203">
        <v>2.24285623277183E-2</v>
      </c>
    </row>
    <row r="30" spans="1:7" ht="39" customHeight="1" x14ac:dyDescent="0.2">
      <c r="A30" s="201" t="s">
        <v>939</v>
      </c>
      <c r="B30" s="200" t="s">
        <v>940</v>
      </c>
      <c r="C30" s="202" t="s">
        <v>941</v>
      </c>
      <c r="D30" s="204">
        <v>369800</v>
      </c>
      <c r="E30" s="210">
        <v>30300</v>
      </c>
      <c r="F30" s="204">
        <v>11204940000</v>
      </c>
      <c r="G30" s="203">
        <v>3.4569158438215099E-2</v>
      </c>
    </row>
    <row r="31" spans="1:7" ht="39" customHeight="1" x14ac:dyDescent="0.2">
      <c r="A31" s="201" t="s">
        <v>942</v>
      </c>
      <c r="B31" s="200" t="s">
        <v>943</v>
      </c>
      <c r="C31" s="202" t="s">
        <v>944</v>
      </c>
      <c r="D31" s="204">
        <v>709220</v>
      </c>
      <c r="E31" s="210">
        <v>18650</v>
      </c>
      <c r="F31" s="204">
        <v>13226953000</v>
      </c>
      <c r="G31" s="203">
        <v>4.08074147574038E-2</v>
      </c>
    </row>
    <row r="32" spans="1:7" ht="39" customHeight="1" x14ac:dyDescent="0.2">
      <c r="A32" s="201" t="s">
        <v>945</v>
      </c>
      <c r="B32" s="200" t="s">
        <v>946</v>
      </c>
      <c r="C32" s="202" t="s">
        <v>947</v>
      </c>
      <c r="D32" s="204">
        <v>208800</v>
      </c>
      <c r="E32" s="210">
        <v>37000</v>
      </c>
      <c r="F32" s="204">
        <v>7725600000</v>
      </c>
      <c r="G32" s="203">
        <v>2.3834798796805199E-2</v>
      </c>
    </row>
    <row r="33" spans="1:7" ht="39" customHeight="1" x14ac:dyDescent="0.2">
      <c r="A33" s="201" t="s">
        <v>948</v>
      </c>
      <c r="B33" s="200" t="s">
        <v>949</v>
      </c>
      <c r="C33" s="202" t="s">
        <v>950</v>
      </c>
      <c r="D33" s="204">
        <v>474316</v>
      </c>
      <c r="E33" s="210">
        <v>18900</v>
      </c>
      <c r="F33" s="204">
        <v>8964572400</v>
      </c>
      <c r="G33" s="203">
        <v>2.7657240790798499E-2</v>
      </c>
    </row>
    <row r="34" spans="1:7" ht="39" customHeight="1" x14ac:dyDescent="0.2">
      <c r="A34" s="201" t="s">
        <v>951</v>
      </c>
      <c r="B34" s="200" t="s">
        <v>952</v>
      </c>
      <c r="C34" s="202" t="s">
        <v>953</v>
      </c>
      <c r="D34" s="204">
        <v>659100</v>
      </c>
      <c r="E34" s="210">
        <v>13000</v>
      </c>
      <c r="F34" s="204">
        <v>8568300000</v>
      </c>
      <c r="G34" s="203">
        <v>2.64346725860342E-2</v>
      </c>
    </row>
    <row r="35" spans="1:7" ht="39" customHeight="1" x14ac:dyDescent="0.2">
      <c r="A35" s="201" t="s">
        <v>954</v>
      </c>
      <c r="B35" s="200" t="s">
        <v>955</v>
      </c>
      <c r="C35" s="202" t="s">
        <v>956</v>
      </c>
      <c r="D35" s="204">
        <v>161800</v>
      </c>
      <c r="E35" s="210">
        <v>36300</v>
      </c>
      <c r="F35" s="204">
        <v>5873340000</v>
      </c>
      <c r="G35" s="203">
        <v>1.8120259548155201E-2</v>
      </c>
    </row>
    <row r="36" spans="1:7" ht="39" customHeight="1" x14ac:dyDescent="0.2">
      <c r="A36" s="201" t="s">
        <v>957</v>
      </c>
      <c r="B36" s="200" t="s">
        <v>958</v>
      </c>
      <c r="C36" s="202" t="s">
        <v>959</v>
      </c>
      <c r="D36" s="204">
        <v>240000</v>
      </c>
      <c r="E36" s="210">
        <v>42800</v>
      </c>
      <c r="F36" s="204">
        <v>10272000000</v>
      </c>
      <c r="G36" s="203">
        <v>3.1690878797864599E-2</v>
      </c>
    </row>
    <row r="37" spans="1:7" ht="39" customHeight="1" x14ac:dyDescent="0.2">
      <c r="A37" s="201" t="s">
        <v>960</v>
      </c>
      <c r="B37" s="200" t="s">
        <v>961</v>
      </c>
      <c r="C37" s="202" t="s">
        <v>962</v>
      </c>
      <c r="D37" s="204">
        <v>374900</v>
      </c>
      <c r="E37" s="210">
        <v>36650</v>
      </c>
      <c r="F37" s="204">
        <v>13740085000</v>
      </c>
      <c r="G37" s="203">
        <v>4.2390514837164897E-2</v>
      </c>
    </row>
    <row r="38" spans="1:7" ht="39" customHeight="1" x14ac:dyDescent="0.2">
      <c r="A38" s="201" t="s">
        <v>963</v>
      </c>
      <c r="B38" s="200" t="s">
        <v>964</v>
      </c>
      <c r="C38" s="202" t="s">
        <v>965</v>
      </c>
      <c r="D38" s="204">
        <v>66700</v>
      </c>
      <c r="E38" s="210">
        <v>193500</v>
      </c>
      <c r="F38" s="204">
        <v>12906450000</v>
      </c>
      <c r="G38" s="203">
        <v>3.98186081250681E-2</v>
      </c>
    </row>
    <row r="39" spans="1:7" ht="39" customHeight="1" x14ac:dyDescent="0.2">
      <c r="A39" s="201" t="s">
        <v>966</v>
      </c>
      <c r="B39" s="200" t="s">
        <v>967</v>
      </c>
      <c r="C39" s="202" t="s">
        <v>968</v>
      </c>
      <c r="D39" s="204">
        <v>155733</v>
      </c>
      <c r="E39" s="210">
        <v>86000</v>
      </c>
      <c r="F39" s="204">
        <v>13393038000</v>
      </c>
      <c r="G39" s="203">
        <v>4.1319815419898299E-2</v>
      </c>
    </row>
    <row r="40" spans="1:7" ht="39" customHeight="1" x14ac:dyDescent="0.2">
      <c r="A40" s="201" t="s">
        <v>969</v>
      </c>
      <c r="B40" s="200" t="s">
        <v>970</v>
      </c>
      <c r="C40" s="202" t="s">
        <v>971</v>
      </c>
      <c r="D40" s="204">
        <v>313900</v>
      </c>
      <c r="E40" s="210">
        <v>45800</v>
      </c>
      <c r="F40" s="204">
        <v>14376620000</v>
      </c>
      <c r="G40" s="203">
        <v>4.4354334301300299E-2</v>
      </c>
    </row>
    <row r="41" spans="1:7" ht="39" customHeight="1" x14ac:dyDescent="0.2">
      <c r="A41" s="201" t="s">
        <v>972</v>
      </c>
      <c r="B41" s="200" t="s">
        <v>973</v>
      </c>
      <c r="C41" s="202" t="s">
        <v>974</v>
      </c>
      <c r="D41" s="204">
        <v>13135</v>
      </c>
      <c r="E41" s="210">
        <v>71900</v>
      </c>
      <c r="F41" s="204">
        <v>944406500</v>
      </c>
      <c r="G41" s="203">
        <v>2.91365575617363E-3</v>
      </c>
    </row>
    <row r="42" spans="1:7" ht="39" customHeight="1" x14ac:dyDescent="0.2">
      <c r="A42" s="201" t="s">
        <v>975</v>
      </c>
      <c r="B42" s="200" t="s">
        <v>976</v>
      </c>
      <c r="C42" s="202" t="s">
        <v>977</v>
      </c>
      <c r="D42" s="204">
        <v>1117800</v>
      </c>
      <c r="E42" s="210">
        <v>27950</v>
      </c>
      <c r="F42" s="204">
        <v>31242510000</v>
      </c>
      <c r="G42" s="203">
        <v>9.63884927717166E-2</v>
      </c>
    </row>
    <row r="43" spans="1:7" ht="39" customHeight="1" x14ac:dyDescent="0.2">
      <c r="A43" s="201" t="s">
        <v>978</v>
      </c>
      <c r="B43" s="200" t="s">
        <v>979</v>
      </c>
      <c r="C43" s="202" t="s">
        <v>980</v>
      </c>
      <c r="D43" s="204">
        <v>216500</v>
      </c>
      <c r="E43" s="210">
        <v>40550</v>
      </c>
      <c r="F43" s="204">
        <v>8779075000</v>
      </c>
      <c r="G43" s="203">
        <v>2.7084949550463699E-2</v>
      </c>
    </row>
    <row r="44" spans="1:7" ht="39" customHeight="1" x14ac:dyDescent="0.2">
      <c r="A44" s="201" t="s">
        <v>981</v>
      </c>
      <c r="B44" s="200" t="s">
        <v>982</v>
      </c>
      <c r="C44" s="202" t="s">
        <v>983</v>
      </c>
      <c r="D44" s="204">
        <v>76700</v>
      </c>
      <c r="E44" s="210">
        <v>39250</v>
      </c>
      <c r="F44" s="204">
        <v>3010475000</v>
      </c>
      <c r="G44" s="203">
        <v>9.2878308361566807E-3</v>
      </c>
    </row>
    <row r="45" spans="1:7" ht="39" customHeight="1" x14ac:dyDescent="0.2">
      <c r="A45" s="201" t="s">
        <v>984</v>
      </c>
      <c r="B45" s="200" t="s">
        <v>985</v>
      </c>
      <c r="C45" s="202" t="s">
        <v>986</v>
      </c>
      <c r="D45" s="204">
        <v>119400</v>
      </c>
      <c r="E45" s="210">
        <v>51000</v>
      </c>
      <c r="F45" s="204">
        <v>6089400000</v>
      </c>
      <c r="G45" s="203">
        <v>1.8786841642495802E-2</v>
      </c>
    </row>
    <row r="46" spans="1:7" ht="39" customHeight="1" x14ac:dyDescent="0.2">
      <c r="A46" s="201" t="s">
        <v>987</v>
      </c>
      <c r="B46" s="200" t="s">
        <v>988</v>
      </c>
      <c r="C46" s="202" t="s">
        <v>989</v>
      </c>
      <c r="D46" s="204">
        <v>362828</v>
      </c>
      <c r="E46" s="210">
        <v>56900</v>
      </c>
      <c r="F46" s="204">
        <v>20644913200</v>
      </c>
      <c r="G46" s="203">
        <v>6.3693092096342996E-2</v>
      </c>
    </row>
    <row r="47" spans="1:7" ht="39" customHeight="1" x14ac:dyDescent="0.2">
      <c r="A47" s="206"/>
      <c r="B47" s="205" t="s">
        <v>990</v>
      </c>
      <c r="C47" s="206" t="s">
        <v>991</v>
      </c>
      <c r="D47" s="208"/>
      <c r="E47" s="208"/>
      <c r="F47" s="208">
        <v>318307770500</v>
      </c>
      <c r="G47" s="207">
        <v>0.98203397345541299</v>
      </c>
    </row>
    <row r="48" spans="1:7" ht="39" customHeight="1" x14ac:dyDescent="0.2">
      <c r="A48" s="206" t="s">
        <v>992</v>
      </c>
      <c r="B48" s="205" t="s">
        <v>993</v>
      </c>
      <c r="C48" s="206" t="s">
        <v>994</v>
      </c>
      <c r="D48" s="208"/>
      <c r="E48" s="208"/>
      <c r="F48" s="208"/>
      <c r="G48" s="207"/>
    </row>
    <row r="49" spans="1:7" ht="39" customHeight="1" x14ac:dyDescent="0.2">
      <c r="A49" s="206"/>
      <c r="B49" s="205" t="s">
        <v>995</v>
      </c>
      <c r="C49" s="206" t="s">
        <v>996</v>
      </c>
      <c r="D49" s="208"/>
      <c r="E49" s="208"/>
      <c r="F49" s="208">
        <v>0</v>
      </c>
      <c r="G49" s="207">
        <v>0</v>
      </c>
    </row>
    <row r="50" spans="1:7" ht="39" customHeight="1" x14ac:dyDescent="0.2">
      <c r="A50" s="206"/>
      <c r="B50" s="205" t="s">
        <v>997</v>
      </c>
      <c r="C50" s="206" t="s">
        <v>998</v>
      </c>
      <c r="D50" s="208"/>
      <c r="E50" s="208"/>
      <c r="F50" s="208">
        <v>318307770500</v>
      </c>
      <c r="G50" s="207">
        <v>0.98203397345541299</v>
      </c>
    </row>
    <row r="51" spans="1:7" ht="39" customHeight="1" x14ac:dyDescent="0.2">
      <c r="A51" s="206" t="s">
        <v>999</v>
      </c>
      <c r="B51" s="205" t="s">
        <v>1000</v>
      </c>
      <c r="C51" s="206" t="s">
        <v>1001</v>
      </c>
      <c r="D51" s="208"/>
      <c r="E51" s="208"/>
      <c r="F51" s="208"/>
      <c r="G51" s="207"/>
    </row>
    <row r="52" spans="1:7" ht="39" customHeight="1" x14ac:dyDescent="0.2">
      <c r="A52" s="201" t="s">
        <v>1002</v>
      </c>
      <c r="B52" s="200" t="s">
        <v>1003</v>
      </c>
      <c r="C52" s="202" t="s">
        <v>1004</v>
      </c>
      <c r="D52" s="204" t="s">
        <v>1005</v>
      </c>
      <c r="E52" s="210" t="s">
        <v>1006</v>
      </c>
      <c r="F52" s="204" t="s">
        <v>1007</v>
      </c>
      <c r="G52" s="203" t="s">
        <v>1008</v>
      </c>
    </row>
    <row r="53" spans="1:7" ht="39" customHeight="1" x14ac:dyDescent="0.2">
      <c r="A53" s="201" t="s">
        <v>1009</v>
      </c>
      <c r="B53" s="200" t="s">
        <v>1010</v>
      </c>
      <c r="C53" s="202" t="s">
        <v>1011</v>
      </c>
      <c r="D53" s="204"/>
      <c r="E53" s="210"/>
      <c r="F53" s="204">
        <v>0</v>
      </c>
      <c r="G53" s="203">
        <v>0</v>
      </c>
    </row>
    <row r="54" spans="1:7" ht="39" customHeight="1" x14ac:dyDescent="0.2">
      <c r="A54" s="201" t="s">
        <v>1012</v>
      </c>
      <c r="B54" s="200" t="s">
        <v>1013</v>
      </c>
      <c r="C54" s="202" t="s">
        <v>1014</v>
      </c>
      <c r="D54" s="204"/>
      <c r="E54" s="210"/>
      <c r="F54" s="204">
        <v>0</v>
      </c>
      <c r="G54" s="203">
        <v>0</v>
      </c>
    </row>
    <row r="55" spans="1:7" ht="39" customHeight="1" x14ac:dyDescent="0.2">
      <c r="A55" s="206"/>
      <c r="B55" s="205" t="s">
        <v>1015</v>
      </c>
      <c r="C55" s="206" t="s">
        <v>1016</v>
      </c>
      <c r="D55" s="208"/>
      <c r="E55" s="208"/>
      <c r="F55" s="208">
        <v>0</v>
      </c>
      <c r="G55" s="207">
        <v>0</v>
      </c>
    </row>
    <row r="56" spans="1:7" ht="39" customHeight="1" x14ac:dyDescent="0.2">
      <c r="A56" s="206" t="s">
        <v>1017</v>
      </c>
      <c r="B56" s="205" t="s">
        <v>1018</v>
      </c>
      <c r="C56" s="206" t="s">
        <v>1019</v>
      </c>
      <c r="D56" s="208"/>
      <c r="E56" s="208"/>
      <c r="F56" s="208"/>
      <c r="G56" s="207"/>
    </row>
    <row r="57" spans="1:7" ht="39" customHeight="1" x14ac:dyDescent="0.2">
      <c r="A57" s="201" t="s">
        <v>1020</v>
      </c>
      <c r="B57" s="200" t="s">
        <v>1021</v>
      </c>
      <c r="C57" s="202" t="s">
        <v>1022</v>
      </c>
      <c r="D57" s="204" t="s">
        <v>1023</v>
      </c>
      <c r="E57" s="210" t="s">
        <v>1024</v>
      </c>
      <c r="F57" s="204" t="s">
        <v>1025</v>
      </c>
      <c r="G57" s="203" t="s">
        <v>1026</v>
      </c>
    </row>
    <row r="58" spans="1:7" ht="39" customHeight="1" x14ac:dyDescent="0.2">
      <c r="A58" s="201" t="s">
        <v>1027</v>
      </c>
      <c r="B58" s="200" t="s">
        <v>1028</v>
      </c>
      <c r="C58" s="202" t="s">
        <v>1029</v>
      </c>
      <c r="D58" s="204"/>
      <c r="E58" s="210"/>
      <c r="F58" s="204">
        <v>228407500</v>
      </c>
      <c r="G58" s="203">
        <v>7.0467624601083096E-4</v>
      </c>
    </row>
    <row r="59" spans="1:7" ht="39" customHeight="1" x14ac:dyDescent="0.2">
      <c r="A59" s="201" t="s">
        <v>1030</v>
      </c>
      <c r="B59" s="200" t="s">
        <v>1031</v>
      </c>
      <c r="C59" s="202" t="s">
        <v>1032</v>
      </c>
      <c r="D59" s="204">
        <v>216500</v>
      </c>
      <c r="E59" s="210">
        <v>1055</v>
      </c>
      <c r="F59" s="204">
        <v>228407500</v>
      </c>
      <c r="G59" s="203">
        <v>7.0467624601083096E-4</v>
      </c>
    </row>
    <row r="60" spans="1:7" ht="39" customHeight="1" x14ac:dyDescent="0.2">
      <c r="A60" s="201" t="s">
        <v>1033</v>
      </c>
      <c r="B60" s="200" t="s">
        <v>1034</v>
      </c>
      <c r="C60" s="202" t="s">
        <v>1035</v>
      </c>
      <c r="D60" s="204"/>
      <c r="E60" s="210"/>
      <c r="F60" s="204">
        <v>0</v>
      </c>
      <c r="G60" s="203">
        <v>0</v>
      </c>
    </row>
    <row r="61" spans="1:7" ht="39" customHeight="1" x14ac:dyDescent="0.2">
      <c r="A61" s="206"/>
      <c r="B61" s="205" t="s">
        <v>1036</v>
      </c>
      <c r="C61" s="206" t="s">
        <v>1037</v>
      </c>
      <c r="D61" s="208"/>
      <c r="E61" s="208"/>
      <c r="F61" s="208">
        <v>228407500</v>
      </c>
      <c r="G61" s="207">
        <v>7.0467624601083096E-4</v>
      </c>
    </row>
    <row r="62" spans="1:7" ht="39" customHeight="1" x14ac:dyDescent="0.2">
      <c r="A62" s="206"/>
      <c r="B62" s="205" t="s">
        <v>1038</v>
      </c>
      <c r="C62" s="206" t="s">
        <v>1039</v>
      </c>
      <c r="D62" s="208"/>
      <c r="E62" s="208"/>
      <c r="F62" s="208">
        <v>318536178000</v>
      </c>
      <c r="G62" s="207">
        <v>0.98273864970142399</v>
      </c>
    </row>
    <row r="63" spans="1:7" ht="39" customHeight="1" x14ac:dyDescent="0.2">
      <c r="A63" s="206" t="s">
        <v>1040</v>
      </c>
      <c r="B63" s="205" t="s">
        <v>1041</v>
      </c>
      <c r="C63" s="206" t="s">
        <v>1042</v>
      </c>
      <c r="D63" s="208"/>
      <c r="E63" s="208"/>
      <c r="F63" s="208"/>
      <c r="G63" s="207"/>
    </row>
    <row r="64" spans="1:7" ht="39" customHeight="1" x14ac:dyDescent="0.2">
      <c r="A64" s="201" t="s">
        <v>1043</v>
      </c>
      <c r="B64" s="200" t="s">
        <v>1044</v>
      </c>
      <c r="C64" s="202" t="s">
        <v>1045</v>
      </c>
      <c r="D64" s="204" t="s">
        <v>1046</v>
      </c>
      <c r="E64" s="210" t="s">
        <v>1047</v>
      </c>
      <c r="F64" s="204" t="s">
        <v>1048</v>
      </c>
      <c r="G64" s="203" t="s">
        <v>1049</v>
      </c>
    </row>
    <row r="65" spans="1:7" ht="39" customHeight="1" x14ac:dyDescent="0.2">
      <c r="A65" s="201" t="s">
        <v>1050</v>
      </c>
      <c r="B65" s="200" t="s">
        <v>1051</v>
      </c>
      <c r="C65" s="202" t="s">
        <v>1052</v>
      </c>
      <c r="D65" s="204"/>
      <c r="E65" s="210"/>
      <c r="F65" s="204">
        <v>379800000</v>
      </c>
      <c r="G65" s="203">
        <v>1.1717480303182399E-3</v>
      </c>
    </row>
    <row r="66" spans="1:7" ht="39" customHeight="1" x14ac:dyDescent="0.2">
      <c r="A66" s="201" t="s">
        <v>1053</v>
      </c>
      <c r="B66" s="200" t="s">
        <v>1054</v>
      </c>
      <c r="C66" s="202" t="s">
        <v>1055</v>
      </c>
      <c r="D66" s="204"/>
      <c r="E66" s="210"/>
      <c r="F66" s="204">
        <v>0</v>
      </c>
      <c r="G66" s="203">
        <v>0</v>
      </c>
    </row>
    <row r="67" spans="1:7" ht="42.95" customHeight="1" x14ac:dyDescent="0.2">
      <c r="A67" s="201" t="s">
        <v>1056</v>
      </c>
      <c r="B67" s="200" t="s">
        <v>1057</v>
      </c>
      <c r="C67" s="202" t="s">
        <v>1058</v>
      </c>
      <c r="D67" s="204"/>
      <c r="E67" s="210"/>
      <c r="F67" s="204">
        <v>4904748</v>
      </c>
      <c r="G67" s="203">
        <v>1.5131987383379E-5</v>
      </c>
    </row>
    <row r="68" spans="1:7" ht="39" customHeight="1" x14ac:dyDescent="0.2">
      <c r="A68" s="201" t="s">
        <v>1059</v>
      </c>
      <c r="B68" s="200" t="s">
        <v>1060</v>
      </c>
      <c r="C68" s="202" t="s">
        <v>1061</v>
      </c>
      <c r="D68" s="204"/>
      <c r="E68" s="210"/>
      <c r="F68" s="204">
        <v>0</v>
      </c>
      <c r="G68" s="203">
        <v>0</v>
      </c>
    </row>
    <row r="69" spans="1:7" ht="42.95" customHeight="1" x14ac:dyDescent="0.2">
      <c r="A69" s="201" t="s">
        <v>1062</v>
      </c>
      <c r="B69" s="200" t="s">
        <v>1063</v>
      </c>
      <c r="C69" s="202" t="s">
        <v>1064</v>
      </c>
      <c r="D69" s="204"/>
      <c r="E69" s="210"/>
      <c r="F69" s="204">
        <v>0</v>
      </c>
      <c r="G69" s="203">
        <v>0</v>
      </c>
    </row>
    <row r="70" spans="1:7" ht="39" customHeight="1" x14ac:dyDescent="0.2">
      <c r="A70" s="201" t="s">
        <v>1065</v>
      </c>
      <c r="B70" s="200" t="s">
        <v>1066</v>
      </c>
      <c r="C70" s="202" t="s">
        <v>1067</v>
      </c>
      <c r="D70" s="204"/>
      <c r="E70" s="210"/>
      <c r="F70" s="204">
        <v>0</v>
      </c>
      <c r="G70" s="203">
        <v>0</v>
      </c>
    </row>
    <row r="71" spans="1:7" ht="39" customHeight="1" x14ac:dyDescent="0.2">
      <c r="A71" s="201" t="s">
        <v>1068</v>
      </c>
      <c r="B71" s="200" t="s">
        <v>1069</v>
      </c>
      <c r="C71" s="202" t="s">
        <v>1070</v>
      </c>
      <c r="D71" s="204"/>
      <c r="E71" s="210"/>
      <c r="F71" s="204">
        <v>0</v>
      </c>
      <c r="G71" s="203">
        <v>0</v>
      </c>
    </row>
    <row r="72" spans="1:7" ht="39" customHeight="1" x14ac:dyDescent="0.2">
      <c r="A72" s="201"/>
      <c r="B72" s="200" t="s">
        <v>1071</v>
      </c>
      <c r="C72" s="202" t="s">
        <v>1072</v>
      </c>
      <c r="D72" s="204"/>
      <c r="E72" s="210"/>
      <c r="F72" s="204">
        <v>384704748</v>
      </c>
      <c r="G72" s="203">
        <v>1.1868800177016201E-3</v>
      </c>
    </row>
    <row r="73" spans="1:7" ht="39" customHeight="1" x14ac:dyDescent="0.2">
      <c r="A73" s="206" t="s">
        <v>1073</v>
      </c>
      <c r="B73" s="205" t="s">
        <v>1074</v>
      </c>
      <c r="C73" s="206" t="s">
        <v>1075</v>
      </c>
      <c r="D73" s="208"/>
      <c r="E73" s="208"/>
      <c r="F73" s="208"/>
      <c r="G73" s="207"/>
    </row>
    <row r="74" spans="1:7" ht="39" customHeight="1" x14ac:dyDescent="0.2">
      <c r="A74" s="201" t="s">
        <v>1076</v>
      </c>
      <c r="B74" s="200" t="s">
        <v>1077</v>
      </c>
      <c r="C74" s="202" t="s">
        <v>1078</v>
      </c>
      <c r="D74" s="204"/>
      <c r="E74" s="210"/>
      <c r="F74" s="204">
        <v>5210236036</v>
      </c>
      <c r="G74" s="203">
        <v>1.6074470280874501E-2</v>
      </c>
    </row>
    <row r="75" spans="1:7" ht="39" customHeight="1" x14ac:dyDescent="0.2">
      <c r="A75" s="201" t="s">
        <v>1079</v>
      </c>
      <c r="B75" s="200" t="s">
        <v>1080</v>
      </c>
      <c r="C75" s="202" t="s">
        <v>1081</v>
      </c>
      <c r="D75" s="204" t="s">
        <v>1082</v>
      </c>
      <c r="E75" s="210" t="s">
        <v>1083</v>
      </c>
      <c r="F75" s="204" t="s">
        <v>1084</v>
      </c>
      <c r="G75" s="203" t="s">
        <v>1085</v>
      </c>
    </row>
    <row r="76" spans="1:7" ht="39" customHeight="1" x14ac:dyDescent="0.2">
      <c r="A76" s="201" t="s">
        <v>1086</v>
      </c>
      <c r="B76" s="200" t="s">
        <v>1087</v>
      </c>
      <c r="C76" s="202" t="s">
        <v>1088</v>
      </c>
      <c r="D76" s="204"/>
      <c r="E76" s="210"/>
      <c r="F76" s="204">
        <v>3180493294</v>
      </c>
      <c r="G76" s="203">
        <v>9.8123663841097296E-3</v>
      </c>
    </row>
    <row r="77" spans="1:7" ht="39" customHeight="1" x14ac:dyDescent="0.2">
      <c r="A77" s="201" t="s">
        <v>1089</v>
      </c>
      <c r="B77" s="200" t="s">
        <v>1090</v>
      </c>
      <c r="C77" s="202" t="s">
        <v>1091</v>
      </c>
      <c r="D77" s="204"/>
      <c r="E77" s="210"/>
      <c r="F77" s="204">
        <v>2029742742</v>
      </c>
      <c r="G77" s="203">
        <v>6.2621038967647404E-3</v>
      </c>
    </row>
    <row r="78" spans="1:7" ht="39" customHeight="1" x14ac:dyDescent="0.2">
      <c r="A78" s="201" t="s">
        <v>1092</v>
      </c>
      <c r="B78" s="200" t="s">
        <v>1093</v>
      </c>
      <c r="C78" s="202" t="s">
        <v>1094</v>
      </c>
      <c r="D78" s="204"/>
      <c r="E78" s="210"/>
      <c r="F78" s="204">
        <v>0</v>
      </c>
      <c r="G78" s="203">
        <v>0</v>
      </c>
    </row>
    <row r="79" spans="1:7" ht="39" customHeight="1" x14ac:dyDescent="0.2">
      <c r="A79" s="201" t="s">
        <v>1095</v>
      </c>
      <c r="B79" s="200" t="s">
        <v>1096</v>
      </c>
      <c r="C79" s="202" t="s">
        <v>1097</v>
      </c>
      <c r="D79" s="204"/>
      <c r="E79" s="210"/>
      <c r="F79" s="204">
        <v>0</v>
      </c>
      <c r="G79" s="203">
        <v>0</v>
      </c>
    </row>
    <row r="80" spans="1:7" ht="39" customHeight="1" x14ac:dyDescent="0.2">
      <c r="A80" s="201" t="s">
        <v>1098</v>
      </c>
      <c r="B80" s="200" t="s">
        <v>1099</v>
      </c>
      <c r="C80" s="202" t="s">
        <v>1100</v>
      </c>
      <c r="D80" s="204" t="s">
        <v>1101</v>
      </c>
      <c r="E80" s="210" t="s">
        <v>1102</v>
      </c>
      <c r="F80" s="204" t="s">
        <v>1103</v>
      </c>
      <c r="G80" s="203" t="s">
        <v>1104</v>
      </c>
    </row>
    <row r="81" spans="1:7" ht="39" customHeight="1" x14ac:dyDescent="0.2">
      <c r="A81" s="201" t="s">
        <v>1105</v>
      </c>
      <c r="B81" s="200" t="s">
        <v>1106</v>
      </c>
      <c r="C81" s="202" t="s">
        <v>1107</v>
      </c>
      <c r="D81" s="204"/>
      <c r="E81" s="210"/>
      <c r="F81" s="204">
        <v>0</v>
      </c>
      <c r="G81" s="203">
        <v>0</v>
      </c>
    </row>
    <row r="82" spans="1:7" ht="39" customHeight="1" x14ac:dyDescent="0.2">
      <c r="A82" s="201" t="s">
        <v>1108</v>
      </c>
      <c r="B82" s="200" t="s">
        <v>1109</v>
      </c>
      <c r="C82" s="202" t="s">
        <v>1110</v>
      </c>
      <c r="D82" s="204" t="s">
        <v>1111</v>
      </c>
      <c r="E82" s="210" t="s">
        <v>1112</v>
      </c>
      <c r="F82" s="204" t="s">
        <v>1113</v>
      </c>
      <c r="G82" s="203" t="s">
        <v>1114</v>
      </c>
    </row>
    <row r="83" spans="1:7" ht="39" customHeight="1" x14ac:dyDescent="0.2">
      <c r="A83" s="206"/>
      <c r="B83" s="205" t="s">
        <v>1115</v>
      </c>
      <c r="C83" s="206" t="s">
        <v>1116</v>
      </c>
      <c r="D83" s="208"/>
      <c r="E83" s="208"/>
      <c r="F83" s="208">
        <v>5210236036</v>
      </c>
      <c r="G83" s="207">
        <v>1.6074470280874501E-2</v>
      </c>
    </row>
    <row r="84" spans="1:7" ht="39" customHeight="1" x14ac:dyDescent="0.2">
      <c r="A84" s="206" t="s">
        <v>1117</v>
      </c>
      <c r="B84" s="205" t="s">
        <v>1118</v>
      </c>
      <c r="C84" s="206" t="s">
        <v>1119</v>
      </c>
      <c r="D84" s="208"/>
      <c r="E84" s="208"/>
      <c r="F84" s="208">
        <v>324131118784</v>
      </c>
      <c r="G84" s="207">
        <v>1</v>
      </c>
    </row>
    <row r="86" spans="1:7" ht="16.899999999999999" customHeight="1" x14ac:dyDescent="0.2">
      <c r="B86" s="167" t="s">
        <v>249</v>
      </c>
      <c r="C86" s="259" t="s">
        <v>250</v>
      </c>
      <c r="D86" s="259"/>
      <c r="E86" s="259"/>
      <c r="F86" s="259"/>
      <c r="G86" s="259"/>
    </row>
    <row r="98" spans="1:7" x14ac:dyDescent="0.2">
      <c r="B98" s="168" t="s">
        <v>617</v>
      </c>
      <c r="C98" s="258" t="s">
        <v>618</v>
      </c>
      <c r="D98" s="258"/>
      <c r="E98" s="258"/>
      <c r="F98" s="258" t="s">
        <v>612</v>
      </c>
      <c r="G98" s="258"/>
    </row>
    <row r="99" spans="1:7" ht="16.899999999999999" customHeight="1" x14ac:dyDescent="0.2">
      <c r="B99" s="167" t="s">
        <v>1539</v>
      </c>
      <c r="C99" s="259" t="s">
        <v>1540</v>
      </c>
      <c r="D99" s="259"/>
      <c r="E99" s="259"/>
      <c r="F99" s="259" t="s">
        <v>1533</v>
      </c>
      <c r="G99" s="259"/>
    </row>
    <row r="100" spans="1:7" ht="16.899999999999999" customHeight="1" x14ac:dyDescent="0.2">
      <c r="B100" s="168" t="s">
        <v>1541</v>
      </c>
      <c r="C100" s="258" t="s">
        <v>1542</v>
      </c>
      <c r="D100" s="258"/>
      <c r="E100" s="258"/>
      <c r="F100" s="258" t="s">
        <v>1534</v>
      </c>
      <c r="G100" s="258"/>
    </row>
    <row r="101" spans="1:7" x14ac:dyDescent="0.2">
      <c r="A101" s="20"/>
      <c r="E101" s="20"/>
    </row>
  </sheetData>
  <mergeCells count="19">
    <mergeCell ref="C13:G13"/>
    <mergeCell ref="A1:G1"/>
    <mergeCell ref="A2:G2"/>
    <mergeCell ref="A3:G3"/>
    <mergeCell ref="A4:G4"/>
    <mergeCell ref="C6:G6"/>
    <mergeCell ref="C7:G7"/>
    <mergeCell ref="C8:G8"/>
    <mergeCell ref="C9:G9"/>
    <mergeCell ref="C10:G10"/>
    <mergeCell ref="C11:G11"/>
    <mergeCell ref="C12:G12"/>
    <mergeCell ref="C99:E99"/>
    <mergeCell ref="F99:G99"/>
    <mergeCell ref="C100:E100"/>
    <mergeCell ref="F100:G100"/>
    <mergeCell ref="C86:G86"/>
    <mergeCell ref="C98:E98"/>
    <mergeCell ref="F98:G98"/>
  </mergeCells>
  <printOptions horizontalCentered="1"/>
  <pageMargins left="0.3" right="0.3" top="0.75" bottom="0.5" header="0.3" footer="0.3"/>
  <pageSetup paperSize="9" scale="59" fitToHeight="0" orientation="portrait" r:id="rId1"/>
  <headerFooter>
    <oddHeader>&amp;L&amp;"Arial"&amp;9&amp;K317100PUBLIC&amp;1#</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80"/>
  <sheetViews>
    <sheetView view="pageBreakPreview" topLeftCell="A13" zoomScaleNormal="100" zoomScaleSheetLayoutView="100" workbookViewId="0">
      <selection activeCell="B14" sqref="B14:E14"/>
    </sheetView>
  </sheetViews>
  <sheetFormatPr defaultColWidth="8.7109375" defaultRowHeight="12.75" x14ac:dyDescent="0.2"/>
  <cols>
    <col min="1" max="1" width="52.140625" style="10" customWidth="1"/>
    <col min="2" max="2" width="9.42578125" style="10" customWidth="1"/>
    <col min="3" max="3" width="13.85546875" style="10" customWidth="1"/>
    <col min="4" max="4" width="33.5703125" style="10" customWidth="1"/>
    <col min="5" max="5" width="33.140625" style="10" customWidth="1"/>
    <col min="6" max="16384" width="8.7109375" style="25"/>
  </cols>
  <sheetData>
    <row r="1" spans="1:5" ht="55.5" customHeight="1" x14ac:dyDescent="0.2">
      <c r="A1" s="231" t="s">
        <v>711</v>
      </c>
      <c r="B1" s="231"/>
      <c r="C1" s="231"/>
      <c r="D1" s="231"/>
      <c r="E1" s="231"/>
    </row>
    <row r="2" spans="1:5" ht="67.5" customHeight="1" x14ac:dyDescent="0.2">
      <c r="A2" s="232" t="s">
        <v>704</v>
      </c>
      <c r="B2" s="232"/>
      <c r="C2" s="232"/>
      <c r="D2" s="232"/>
      <c r="E2" s="232"/>
    </row>
    <row r="3" spans="1:5" ht="39.4" customHeight="1" x14ac:dyDescent="0.2">
      <c r="A3" s="233" t="s">
        <v>253</v>
      </c>
      <c r="B3" s="233"/>
      <c r="C3" s="233"/>
      <c r="D3" s="233"/>
      <c r="E3" s="233"/>
    </row>
    <row r="4" spans="1:5" ht="16.899999999999999" customHeight="1" x14ac:dyDescent="0.2">
      <c r="A4" s="234" t="str">
        <f>TONGQUAN!C2</f>
        <v>Năm 2023
/ Year 2023</v>
      </c>
      <c r="B4" s="234"/>
      <c r="C4" s="234"/>
      <c r="D4" s="234"/>
      <c r="E4" s="234"/>
    </row>
    <row r="5" spans="1:5" ht="0.4" customHeight="1" x14ac:dyDescent="0.2"/>
    <row r="7" spans="1:5" ht="16.899999999999999" customHeight="1" x14ac:dyDescent="0.2">
      <c r="A7" s="147" t="s">
        <v>2</v>
      </c>
      <c r="B7" s="225" t="str">
        <f>TONGQUAN!D5</f>
        <v>Công ty TNHH quản lý quỹ đầu tư chứng khoán Vietcombank</v>
      </c>
      <c r="C7" s="225"/>
      <c r="D7" s="225"/>
      <c r="E7" s="225"/>
    </row>
    <row r="8" spans="1:5" ht="16.899999999999999" customHeight="1" x14ac:dyDescent="0.2">
      <c r="A8" s="10" t="s">
        <v>15</v>
      </c>
      <c r="B8" s="253" t="str">
        <f>TONGQUAN!D6</f>
        <v>Vietcombank Fund Management Company Limited</v>
      </c>
      <c r="C8" s="253"/>
      <c r="D8" s="253"/>
      <c r="E8" s="253"/>
    </row>
    <row r="9" spans="1:5" ht="16.899999999999999" customHeight="1" x14ac:dyDescent="0.2">
      <c r="A9" s="147" t="s">
        <v>3</v>
      </c>
      <c r="B9" s="225" t="str">
        <f>TONGQUAN!D7</f>
        <v>Ngân hàng TNHH Một thành viên Standard Chartered (Việt Nam)</v>
      </c>
      <c r="C9" s="225"/>
      <c r="D9" s="225"/>
      <c r="E9" s="225"/>
    </row>
    <row r="10" spans="1:5" ht="16.899999999999999" customHeight="1" x14ac:dyDescent="0.2">
      <c r="A10" s="10" t="s">
        <v>4</v>
      </c>
      <c r="B10" s="253" t="str">
        <f>TONGQUAN!D8</f>
        <v>Standard Chartered Bank (Vietnam) Limited</v>
      </c>
      <c r="C10" s="253"/>
      <c r="D10" s="253"/>
      <c r="E10" s="253"/>
    </row>
    <row r="11" spans="1:5" ht="16.899999999999999" customHeight="1" x14ac:dyDescent="0.2">
      <c r="A11" s="147" t="s">
        <v>5</v>
      </c>
      <c r="B11" s="225" t="str">
        <f>TONGQUAN!D9</f>
        <v>Quỹ Đầu Tư Cổ phiếu Tăng trưởng VCBF</v>
      </c>
      <c r="C11" s="225"/>
      <c r="D11" s="225"/>
      <c r="E11" s="225"/>
    </row>
    <row r="12" spans="1:5" ht="16.899999999999999" customHeight="1" x14ac:dyDescent="0.2">
      <c r="A12" s="10" t="s">
        <v>6</v>
      </c>
      <c r="B12" s="253" t="str">
        <f>TONGQUAN!D10</f>
        <v>VCBF Mid-Cap Growth Fund (VCBF-MGF)</v>
      </c>
      <c r="C12" s="253"/>
      <c r="D12" s="253"/>
      <c r="E12" s="253"/>
    </row>
    <row r="13" spans="1:5" ht="16.899999999999999" customHeight="1" x14ac:dyDescent="0.2">
      <c r="A13" s="147" t="s">
        <v>7</v>
      </c>
      <c r="B13" s="225" t="str">
        <f>TONGQUAN!D11</f>
        <v>Ngày 15 tháng 03 năm 2024</v>
      </c>
      <c r="C13" s="225"/>
      <c r="D13" s="225"/>
      <c r="E13" s="225"/>
    </row>
    <row r="14" spans="1:5" ht="16.899999999999999" customHeight="1" x14ac:dyDescent="0.2">
      <c r="A14" s="10" t="s">
        <v>8</v>
      </c>
      <c r="B14" s="260">
        <f>TONGQUAN!D12</f>
        <v>45366</v>
      </c>
      <c r="C14" s="260"/>
      <c r="D14" s="260"/>
      <c r="E14" s="260"/>
    </row>
    <row r="17" spans="1:6" ht="41.25" customHeight="1" x14ac:dyDescent="0.2">
      <c r="A17" s="26" t="s">
        <v>169</v>
      </c>
      <c r="B17" s="26" t="s">
        <v>170</v>
      </c>
      <c r="C17" s="26" t="s">
        <v>171</v>
      </c>
      <c r="D17" s="26" t="str">
        <f>BCKetQuaHoatDong_06028!D18</f>
        <v>Năm 2023
Year 2023</v>
      </c>
      <c r="E17" s="26" t="str">
        <f>BCKetQuaHoatDong_06028!E18</f>
        <v>Năm 2022
Year 2022</v>
      </c>
    </row>
    <row r="18" spans="1:6" s="34" customFormat="1" ht="25.5" x14ac:dyDescent="0.2">
      <c r="A18" s="45" t="s">
        <v>254</v>
      </c>
      <c r="B18" s="46" t="s">
        <v>16</v>
      </c>
      <c r="C18" s="47"/>
      <c r="D18" s="208"/>
      <c r="E18" s="208"/>
    </row>
    <row r="19" spans="1:6" ht="25.5" x14ac:dyDescent="0.2">
      <c r="A19" s="49" t="s">
        <v>326</v>
      </c>
      <c r="B19" s="140" t="s">
        <v>172</v>
      </c>
      <c r="C19" s="50"/>
      <c r="D19" s="208">
        <v>79780152567</v>
      </c>
      <c r="E19" s="208">
        <v>-62600108592</v>
      </c>
      <c r="F19" s="34"/>
    </row>
    <row r="20" spans="1:6" ht="38.25" x14ac:dyDescent="0.2">
      <c r="A20" s="49" t="s">
        <v>255</v>
      </c>
      <c r="B20" s="140" t="s">
        <v>173</v>
      </c>
      <c r="C20" s="50"/>
      <c r="D20" s="208">
        <v>-75825906212</v>
      </c>
      <c r="E20" s="208">
        <v>63163147800</v>
      </c>
      <c r="F20" s="34"/>
    </row>
    <row r="21" spans="1:6" ht="51" x14ac:dyDescent="0.2">
      <c r="A21" s="49" t="s">
        <v>371</v>
      </c>
      <c r="B21" s="140" t="s">
        <v>174</v>
      </c>
      <c r="C21" s="50"/>
      <c r="D21" s="35">
        <v>-75818406212</v>
      </c>
      <c r="E21" s="35">
        <v>63084367800</v>
      </c>
      <c r="F21" s="34"/>
    </row>
    <row r="22" spans="1:6" ht="25.5" x14ac:dyDescent="0.2">
      <c r="A22" s="49" t="s">
        <v>372</v>
      </c>
      <c r="B22" s="140" t="s">
        <v>177</v>
      </c>
      <c r="C22" s="50"/>
      <c r="D22" s="35">
        <v>-7500000</v>
      </c>
      <c r="E22" s="35">
        <v>78780000</v>
      </c>
      <c r="F22" s="34"/>
    </row>
    <row r="23" spans="1:6" ht="51" x14ac:dyDescent="0.2">
      <c r="A23" s="49" t="s">
        <v>256</v>
      </c>
      <c r="B23" s="140" t="s">
        <v>178</v>
      </c>
      <c r="C23" s="50"/>
      <c r="D23" s="208">
        <v>3954246355</v>
      </c>
      <c r="E23" s="208">
        <v>563039208</v>
      </c>
      <c r="F23" s="34"/>
    </row>
    <row r="24" spans="1:6" ht="25.5" x14ac:dyDescent="0.2">
      <c r="A24" s="49" t="s">
        <v>373</v>
      </c>
      <c r="B24" s="140" t="s">
        <v>195</v>
      </c>
      <c r="C24" s="50"/>
      <c r="D24" s="35">
        <v>7758830412</v>
      </c>
      <c r="E24" s="35">
        <v>-268786370000</v>
      </c>
      <c r="F24" s="34"/>
    </row>
    <row r="25" spans="1:6" ht="38.25" x14ac:dyDescent="0.2">
      <c r="A25" s="49" t="s">
        <v>257</v>
      </c>
      <c r="B25" s="140" t="s">
        <v>179</v>
      </c>
      <c r="C25" s="50"/>
      <c r="D25" s="35">
        <v>0</v>
      </c>
      <c r="E25" s="35">
        <v>0</v>
      </c>
      <c r="F25" s="34"/>
    </row>
    <row r="26" spans="1:6" ht="25.5" x14ac:dyDescent="0.2">
      <c r="A26" s="49" t="s">
        <v>258</v>
      </c>
      <c r="B26" s="140" t="s">
        <v>180</v>
      </c>
      <c r="C26" s="50"/>
      <c r="D26" s="35">
        <v>222595252</v>
      </c>
      <c r="E26" s="35">
        <v>-290121916</v>
      </c>
      <c r="F26" s="34"/>
    </row>
    <row r="27" spans="1:6" ht="25.5" x14ac:dyDescent="0.2">
      <c r="A27" s="49" t="s">
        <v>327</v>
      </c>
      <c r="B27" s="140" t="s">
        <v>181</v>
      </c>
      <c r="C27" s="50"/>
      <c r="D27" s="35">
        <v>0</v>
      </c>
      <c r="E27" s="35">
        <v>0</v>
      </c>
      <c r="F27" s="34"/>
    </row>
    <row r="28" spans="1:6" ht="25.5" x14ac:dyDescent="0.2">
      <c r="A28" s="49" t="s">
        <v>374</v>
      </c>
      <c r="B28" s="140" t="s">
        <v>182</v>
      </c>
      <c r="C28" s="50"/>
      <c r="D28" s="35">
        <v>0</v>
      </c>
      <c r="E28" s="35">
        <v>0</v>
      </c>
      <c r="F28" s="34"/>
    </row>
    <row r="29" spans="1:6" ht="38.25" x14ac:dyDescent="0.2">
      <c r="A29" s="49" t="s">
        <v>259</v>
      </c>
      <c r="B29" s="140" t="s">
        <v>183</v>
      </c>
      <c r="C29" s="50"/>
      <c r="D29" s="35">
        <v>0</v>
      </c>
      <c r="E29" s="35">
        <v>-1441287472</v>
      </c>
      <c r="F29" s="34"/>
    </row>
    <row r="30" spans="1:6" ht="51" x14ac:dyDescent="0.2">
      <c r="A30" s="49" t="s">
        <v>260</v>
      </c>
      <c r="B30" s="140" t="s">
        <v>185</v>
      </c>
      <c r="C30" s="50"/>
      <c r="D30" s="35">
        <v>-96087906</v>
      </c>
      <c r="E30" s="35">
        <v>32059547</v>
      </c>
      <c r="F30" s="34"/>
    </row>
    <row r="31" spans="1:6" ht="38.25" x14ac:dyDescent="0.2">
      <c r="A31" s="49" t="s">
        <v>375</v>
      </c>
      <c r="B31" s="140" t="s">
        <v>189</v>
      </c>
      <c r="C31" s="50"/>
      <c r="D31" s="35">
        <v>0</v>
      </c>
      <c r="E31" s="35">
        <v>0</v>
      </c>
      <c r="F31" s="34"/>
    </row>
    <row r="32" spans="1:6" ht="38.25" x14ac:dyDescent="0.2">
      <c r="A32" s="49" t="s">
        <v>376</v>
      </c>
      <c r="B32" s="140" t="s">
        <v>191</v>
      </c>
      <c r="C32" s="50"/>
      <c r="D32" s="35">
        <v>-5124169</v>
      </c>
      <c r="E32" s="35">
        <v>4666111</v>
      </c>
      <c r="F32" s="34"/>
    </row>
    <row r="33" spans="1:7" ht="38.25" x14ac:dyDescent="0.2">
      <c r="A33" s="49" t="s">
        <v>377</v>
      </c>
      <c r="B33" s="140" t="s">
        <v>193</v>
      </c>
      <c r="C33" s="50"/>
      <c r="D33" s="35">
        <v>484493453</v>
      </c>
      <c r="E33" s="35">
        <v>-628233852</v>
      </c>
      <c r="F33" s="34"/>
    </row>
    <row r="34" spans="1:7" ht="38.25" x14ac:dyDescent="0.2">
      <c r="A34" s="49" t="s">
        <v>378</v>
      </c>
      <c r="B34" s="140" t="s">
        <v>194</v>
      </c>
      <c r="C34" s="50"/>
      <c r="D34" s="35">
        <v>0</v>
      </c>
      <c r="E34" s="35">
        <v>0</v>
      </c>
      <c r="F34" s="34"/>
    </row>
    <row r="35" spans="1:7" ht="25.5" x14ac:dyDescent="0.2">
      <c r="A35" s="49" t="s">
        <v>379</v>
      </c>
      <c r="B35" s="140" t="s">
        <v>261</v>
      </c>
      <c r="C35" s="50"/>
      <c r="D35" s="35">
        <v>0</v>
      </c>
      <c r="E35" s="35">
        <v>0</v>
      </c>
      <c r="F35" s="34"/>
    </row>
    <row r="36" spans="1:7" ht="38.25" x14ac:dyDescent="0.2">
      <c r="A36" s="51" t="s">
        <v>380</v>
      </c>
      <c r="B36" s="140" t="s">
        <v>262</v>
      </c>
      <c r="C36" s="50"/>
      <c r="D36" s="35">
        <v>-52293897</v>
      </c>
      <c r="E36" s="35">
        <v>116258345</v>
      </c>
      <c r="F36" s="34"/>
    </row>
    <row r="37" spans="1:7" ht="25.5" x14ac:dyDescent="0.2">
      <c r="A37" s="49" t="s">
        <v>263</v>
      </c>
      <c r="B37" s="140" t="s">
        <v>264</v>
      </c>
      <c r="C37" s="50"/>
      <c r="D37" s="35">
        <v>0</v>
      </c>
      <c r="E37" s="35">
        <v>0</v>
      </c>
      <c r="F37" s="34"/>
    </row>
    <row r="38" spans="1:7" s="34" customFormat="1" ht="25.5" x14ac:dyDescent="0.2">
      <c r="A38" s="45" t="s">
        <v>328</v>
      </c>
      <c r="B38" s="46" t="s">
        <v>265</v>
      </c>
      <c r="C38" s="47"/>
      <c r="D38" s="208">
        <v>12266659500</v>
      </c>
      <c r="E38" s="208">
        <v>-270429990029</v>
      </c>
      <c r="G38" s="25"/>
    </row>
    <row r="39" spans="1:7" s="34" customFormat="1" ht="25.5" x14ac:dyDescent="0.2">
      <c r="A39" s="45" t="s">
        <v>329</v>
      </c>
      <c r="B39" s="46" t="s">
        <v>22</v>
      </c>
      <c r="C39" s="47"/>
      <c r="D39" s="208"/>
      <c r="E39" s="208"/>
      <c r="G39" s="25"/>
    </row>
    <row r="40" spans="1:7" ht="25.5" x14ac:dyDescent="0.2">
      <c r="A40" s="49" t="s">
        <v>381</v>
      </c>
      <c r="B40" s="140" t="s">
        <v>243</v>
      </c>
      <c r="C40" s="50"/>
      <c r="D40" s="35">
        <v>83324536122</v>
      </c>
      <c r="E40" s="35">
        <v>187294651538</v>
      </c>
      <c r="F40" s="34"/>
    </row>
    <row r="41" spans="1:7" ht="25.5" x14ac:dyDescent="0.2">
      <c r="A41" s="49" t="s">
        <v>382</v>
      </c>
      <c r="B41" s="140" t="s">
        <v>245</v>
      </c>
      <c r="C41" s="50"/>
      <c r="D41" s="35">
        <v>-95988013552</v>
      </c>
      <c r="E41" s="35">
        <v>-36284668293</v>
      </c>
      <c r="F41" s="34"/>
    </row>
    <row r="42" spans="1:7" ht="25.5" x14ac:dyDescent="0.2">
      <c r="A42" s="49" t="s">
        <v>330</v>
      </c>
      <c r="B42" s="140" t="s">
        <v>266</v>
      </c>
      <c r="C42" s="50"/>
      <c r="D42" s="35">
        <v>0</v>
      </c>
      <c r="E42" s="35">
        <v>0</v>
      </c>
      <c r="F42" s="34"/>
    </row>
    <row r="43" spans="1:7" ht="25.5" x14ac:dyDescent="0.2">
      <c r="A43" s="49" t="s">
        <v>331</v>
      </c>
      <c r="B43" s="140" t="s">
        <v>267</v>
      </c>
      <c r="C43" s="50"/>
      <c r="D43" s="35">
        <v>0</v>
      </c>
      <c r="E43" s="35">
        <v>0</v>
      </c>
      <c r="F43" s="34"/>
    </row>
    <row r="44" spans="1:7" ht="25.5" x14ac:dyDescent="0.2">
      <c r="A44" s="49" t="s">
        <v>383</v>
      </c>
      <c r="B44" s="140" t="s">
        <v>268</v>
      </c>
      <c r="C44" s="50"/>
      <c r="D44" s="35">
        <v>0</v>
      </c>
      <c r="E44" s="35">
        <v>0</v>
      </c>
      <c r="F44" s="34"/>
    </row>
    <row r="45" spans="1:7" ht="38.25" x14ac:dyDescent="0.2">
      <c r="A45" s="45" t="s">
        <v>384</v>
      </c>
      <c r="B45" s="46" t="s">
        <v>241</v>
      </c>
      <c r="C45" s="50"/>
      <c r="D45" s="208">
        <v>-12663477430</v>
      </c>
      <c r="E45" s="208">
        <v>151009983245</v>
      </c>
      <c r="F45" s="34"/>
    </row>
    <row r="46" spans="1:7" s="34" customFormat="1" ht="38.25" x14ac:dyDescent="0.2">
      <c r="A46" s="45" t="s">
        <v>332</v>
      </c>
      <c r="B46" s="46" t="s">
        <v>247</v>
      </c>
      <c r="C46" s="47"/>
      <c r="D46" s="208">
        <v>-396817930</v>
      </c>
      <c r="E46" s="208">
        <v>-119420006784</v>
      </c>
      <c r="G46" s="25"/>
    </row>
    <row r="47" spans="1:7" s="34" customFormat="1" ht="25.5" x14ac:dyDescent="0.2">
      <c r="A47" s="45" t="s">
        <v>333</v>
      </c>
      <c r="B47" s="46" t="s">
        <v>269</v>
      </c>
      <c r="C47" s="47"/>
      <c r="D47" s="208">
        <v>5607053966</v>
      </c>
      <c r="E47" s="208">
        <v>125027060750</v>
      </c>
      <c r="G47" s="25"/>
    </row>
    <row r="48" spans="1:7" ht="25.5" x14ac:dyDescent="0.2">
      <c r="A48" s="49" t="s">
        <v>385</v>
      </c>
      <c r="B48" s="140" t="s">
        <v>270</v>
      </c>
      <c r="C48" s="50"/>
      <c r="D48" s="35">
        <v>5607053966</v>
      </c>
      <c r="E48" s="35">
        <v>125027060750</v>
      </c>
      <c r="F48" s="34"/>
    </row>
    <row r="49" spans="1:7" ht="38.25" x14ac:dyDescent="0.2">
      <c r="A49" s="52" t="s">
        <v>386</v>
      </c>
      <c r="B49" s="140" t="s">
        <v>271</v>
      </c>
      <c r="C49" s="50"/>
      <c r="D49" s="35">
        <v>5367133966</v>
      </c>
      <c r="E49" s="35">
        <v>124158906898</v>
      </c>
      <c r="F49" s="34"/>
    </row>
    <row r="50" spans="1:7" ht="25.5" x14ac:dyDescent="0.2">
      <c r="A50" s="53" t="s">
        <v>387</v>
      </c>
      <c r="B50" s="54" t="s">
        <v>272</v>
      </c>
      <c r="C50" s="50"/>
      <c r="D50" s="35">
        <v>5367133966</v>
      </c>
      <c r="E50" s="35">
        <v>49158906898</v>
      </c>
      <c r="F50" s="34"/>
    </row>
    <row r="51" spans="1:7" ht="25.5" x14ac:dyDescent="0.2">
      <c r="A51" s="55" t="s">
        <v>388</v>
      </c>
      <c r="B51" s="54" t="s">
        <v>273</v>
      </c>
      <c r="C51" s="50"/>
      <c r="D51" s="35">
        <v>0</v>
      </c>
      <c r="E51" s="35">
        <v>75000000000</v>
      </c>
      <c r="F51" s="34"/>
    </row>
    <row r="52" spans="1:7" ht="25.5" x14ac:dyDescent="0.2">
      <c r="A52" s="53" t="s">
        <v>21</v>
      </c>
      <c r="B52" s="54" t="s">
        <v>274</v>
      </c>
      <c r="C52" s="50"/>
      <c r="D52" s="35">
        <v>0</v>
      </c>
      <c r="E52" s="35">
        <v>0</v>
      </c>
      <c r="F52" s="34"/>
    </row>
    <row r="53" spans="1:7" ht="25.5" x14ac:dyDescent="0.2">
      <c r="A53" s="49" t="s">
        <v>334</v>
      </c>
      <c r="B53" s="140" t="s">
        <v>275</v>
      </c>
      <c r="C53" s="50"/>
      <c r="D53" s="35">
        <v>239920000</v>
      </c>
      <c r="E53" s="35">
        <v>868153852</v>
      </c>
      <c r="F53" s="34"/>
    </row>
    <row r="54" spans="1:7" ht="25.5" x14ac:dyDescent="0.2">
      <c r="A54" s="49" t="s">
        <v>335</v>
      </c>
      <c r="B54" s="140" t="s">
        <v>276</v>
      </c>
      <c r="C54" s="50"/>
      <c r="D54" s="35">
        <v>0</v>
      </c>
      <c r="E54" s="35">
        <v>0</v>
      </c>
      <c r="F54" s="34"/>
    </row>
    <row r="55" spans="1:7" s="34" customFormat="1" ht="25.5" x14ac:dyDescent="0.2">
      <c r="A55" s="45" t="s">
        <v>336</v>
      </c>
      <c r="B55" s="46" t="s">
        <v>277</v>
      </c>
      <c r="C55" s="47"/>
      <c r="D55" s="208">
        <v>5210236036</v>
      </c>
      <c r="E55" s="208">
        <v>5607053966</v>
      </c>
      <c r="G55" s="25"/>
    </row>
    <row r="56" spans="1:7" ht="25.5" x14ac:dyDescent="0.2">
      <c r="A56" s="49" t="s">
        <v>389</v>
      </c>
      <c r="B56" s="140" t="s">
        <v>278</v>
      </c>
      <c r="C56" s="50"/>
      <c r="D56" s="35">
        <v>5210236036</v>
      </c>
      <c r="E56" s="35">
        <v>5607053966</v>
      </c>
      <c r="F56" s="34"/>
    </row>
    <row r="57" spans="1:7" ht="38.25" x14ac:dyDescent="0.2">
      <c r="A57" s="49" t="s">
        <v>386</v>
      </c>
      <c r="B57" s="140" t="s">
        <v>279</v>
      </c>
      <c r="C57" s="50"/>
      <c r="D57" s="35">
        <v>4485822583</v>
      </c>
      <c r="E57" s="35">
        <v>5367133966</v>
      </c>
      <c r="F57" s="34"/>
    </row>
    <row r="58" spans="1:7" ht="25.5" x14ac:dyDescent="0.2">
      <c r="A58" s="53" t="s">
        <v>387</v>
      </c>
      <c r="B58" s="54" t="s">
        <v>280</v>
      </c>
      <c r="C58" s="50"/>
      <c r="D58" s="35">
        <v>2456079841</v>
      </c>
      <c r="E58" s="35">
        <v>5367133966</v>
      </c>
      <c r="F58" s="34"/>
    </row>
    <row r="59" spans="1:7" ht="25.5" x14ac:dyDescent="0.2">
      <c r="A59" s="55" t="s">
        <v>388</v>
      </c>
      <c r="B59" s="54" t="s">
        <v>281</v>
      </c>
      <c r="C59" s="50"/>
      <c r="D59" s="35">
        <v>2029742742</v>
      </c>
      <c r="E59" s="35">
        <v>0</v>
      </c>
      <c r="F59" s="34"/>
    </row>
    <row r="60" spans="1:7" ht="25.5" x14ac:dyDescent="0.2">
      <c r="A60" s="53" t="s">
        <v>21</v>
      </c>
      <c r="B60" s="54" t="s">
        <v>282</v>
      </c>
      <c r="C60" s="50"/>
      <c r="D60" s="35">
        <v>0</v>
      </c>
      <c r="E60" s="35">
        <v>0</v>
      </c>
      <c r="F60" s="34"/>
    </row>
    <row r="61" spans="1:7" ht="25.5" x14ac:dyDescent="0.2">
      <c r="A61" s="49" t="s">
        <v>390</v>
      </c>
      <c r="B61" s="140" t="s">
        <v>283</v>
      </c>
      <c r="C61" s="50"/>
      <c r="D61" s="35">
        <v>724413453</v>
      </c>
      <c r="E61" s="35">
        <v>239920000</v>
      </c>
      <c r="F61" s="34"/>
    </row>
    <row r="62" spans="1:7" ht="25.5" x14ac:dyDescent="0.2">
      <c r="A62" s="49" t="s">
        <v>337</v>
      </c>
      <c r="B62" s="140" t="s">
        <v>284</v>
      </c>
      <c r="C62" s="50"/>
      <c r="D62" s="35">
        <v>0</v>
      </c>
      <c r="E62" s="35">
        <v>0</v>
      </c>
      <c r="F62" s="34"/>
    </row>
    <row r="63" spans="1:7" s="34" customFormat="1" ht="38.25" x14ac:dyDescent="0.2">
      <c r="A63" s="45" t="s">
        <v>338</v>
      </c>
      <c r="B63" s="46" t="s">
        <v>285</v>
      </c>
      <c r="C63" s="47"/>
      <c r="D63" s="208">
        <v>-396817930</v>
      </c>
      <c r="E63" s="208">
        <v>-119420006784</v>
      </c>
      <c r="G63" s="25"/>
    </row>
    <row r="64" spans="1:7" s="34" customFormat="1" ht="25.5" x14ac:dyDescent="0.2">
      <c r="A64" s="45" t="s">
        <v>339</v>
      </c>
      <c r="B64" s="46" t="s">
        <v>286</v>
      </c>
      <c r="C64" s="47"/>
      <c r="D64" s="208">
        <v>0</v>
      </c>
      <c r="E64" s="208">
        <v>0</v>
      </c>
    </row>
    <row r="67" spans="1:5" ht="25.15" customHeight="1" x14ac:dyDescent="0.2">
      <c r="A67" s="167" t="s">
        <v>249</v>
      </c>
      <c r="B67" s="43"/>
      <c r="C67" s="259" t="s">
        <v>250</v>
      </c>
      <c r="D67" s="259"/>
      <c r="E67" s="259"/>
    </row>
    <row r="68" spans="1:5" x14ac:dyDescent="0.2">
      <c r="A68" s="168"/>
      <c r="B68" s="168"/>
      <c r="C68" s="168"/>
      <c r="D68" s="168"/>
      <c r="E68" s="168"/>
    </row>
    <row r="69" spans="1:5" x14ac:dyDescent="0.2">
      <c r="A69" s="168"/>
      <c r="B69" s="168"/>
      <c r="C69" s="168"/>
      <c r="D69" s="168"/>
      <c r="E69" s="168"/>
    </row>
    <row r="70" spans="1:5" x14ac:dyDescent="0.2">
      <c r="A70" s="168"/>
      <c r="B70" s="168"/>
      <c r="C70" s="168"/>
      <c r="D70" s="168"/>
      <c r="E70" s="168"/>
    </row>
    <row r="71" spans="1:5" x14ac:dyDescent="0.2">
      <c r="A71" s="168"/>
      <c r="B71" s="168"/>
      <c r="C71" s="168"/>
      <c r="D71" s="168"/>
      <c r="E71" s="168"/>
    </row>
    <row r="72" spans="1:5" x14ac:dyDescent="0.2">
      <c r="A72" s="168"/>
      <c r="B72" s="168"/>
      <c r="C72" s="168"/>
      <c r="D72" s="168"/>
      <c r="E72" s="168"/>
    </row>
    <row r="73" spans="1:5" x14ac:dyDescent="0.2">
      <c r="A73" s="168"/>
      <c r="B73" s="168"/>
      <c r="C73" s="168"/>
      <c r="D73" s="168"/>
      <c r="E73" s="168"/>
    </row>
    <row r="74" spans="1:5" x14ac:dyDescent="0.2">
      <c r="A74" s="168"/>
      <c r="B74" s="168"/>
      <c r="C74" s="168"/>
      <c r="D74" s="168"/>
      <c r="E74" s="168"/>
    </row>
    <row r="75" spans="1:5" x14ac:dyDescent="0.2">
      <c r="A75" s="168"/>
      <c r="B75" s="168"/>
      <c r="C75" s="168"/>
      <c r="D75" s="168"/>
      <c r="E75" s="168"/>
    </row>
    <row r="76" spans="1:5" x14ac:dyDescent="0.2">
      <c r="A76" s="168"/>
      <c r="B76" s="168"/>
      <c r="C76" s="168"/>
      <c r="D76" s="168"/>
      <c r="E76" s="168"/>
    </row>
    <row r="77" spans="1:5" x14ac:dyDescent="0.2">
      <c r="A77" s="168"/>
      <c r="B77" s="168"/>
      <c r="C77" s="168"/>
      <c r="D77" s="168"/>
      <c r="E77" s="168"/>
    </row>
    <row r="78" spans="1:5" x14ac:dyDescent="0.2">
      <c r="A78" s="168" t="s">
        <v>619</v>
      </c>
      <c r="B78" s="258" t="s">
        <v>613</v>
      </c>
      <c r="C78" s="258"/>
      <c r="D78" s="258"/>
      <c r="E78" s="168" t="s">
        <v>620</v>
      </c>
    </row>
    <row r="79" spans="1:5" ht="16.899999999999999" customHeight="1" x14ac:dyDescent="0.2">
      <c r="A79" s="167" t="s">
        <v>1539</v>
      </c>
      <c r="B79" s="233" t="s">
        <v>1540</v>
      </c>
      <c r="C79" s="233"/>
      <c r="D79" s="233"/>
      <c r="E79" s="167" t="s">
        <v>1533</v>
      </c>
    </row>
    <row r="80" spans="1:5" ht="16.899999999999999" customHeight="1" x14ac:dyDescent="0.2">
      <c r="A80" s="168" t="s">
        <v>1541</v>
      </c>
      <c r="B80" s="258" t="s">
        <v>1542</v>
      </c>
      <c r="C80" s="258"/>
      <c r="D80" s="258"/>
      <c r="E80" s="168" t="s">
        <v>1534</v>
      </c>
    </row>
  </sheetData>
  <mergeCells count="16">
    <mergeCell ref="B8:E8"/>
    <mergeCell ref="A1:E1"/>
    <mergeCell ref="A2:E2"/>
    <mergeCell ref="A3:E3"/>
    <mergeCell ref="A4:E4"/>
    <mergeCell ref="B7:E7"/>
    <mergeCell ref="B80:D80"/>
    <mergeCell ref="B79:D79"/>
    <mergeCell ref="C67:E67"/>
    <mergeCell ref="B9:E9"/>
    <mergeCell ref="B10:E10"/>
    <mergeCell ref="B11:E11"/>
    <mergeCell ref="B12:E12"/>
    <mergeCell ref="B13:E13"/>
    <mergeCell ref="B14:E14"/>
    <mergeCell ref="B78:D78"/>
  </mergeCells>
  <printOptions horizontalCentered="1"/>
  <pageMargins left="0.3" right="0.3" top="0.8" bottom="0.75" header="0.3" footer="0.3"/>
  <pageSetup paperSize="9" scale="68" fitToHeight="0" orientation="portrait" r:id="rId1"/>
  <headerFooter>
    <oddHeader>&amp;L&amp;"Arial"&amp;9&amp;K317100PUBLIC&amp;1#</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93"/>
  <sheetViews>
    <sheetView view="pageBreakPreview" topLeftCell="A2" zoomScaleNormal="100" zoomScaleSheetLayoutView="100" workbookViewId="0">
      <selection activeCell="B14" sqref="B14:E14"/>
    </sheetView>
  </sheetViews>
  <sheetFormatPr defaultColWidth="8.7109375" defaultRowHeight="12.75" x14ac:dyDescent="0.2"/>
  <cols>
    <col min="1" max="1" width="51.85546875" style="43" customWidth="1"/>
    <col min="2" max="2" width="9.7109375" style="43" customWidth="1"/>
    <col min="3" max="3" width="8.7109375" style="43"/>
    <col min="4" max="4" width="30.5703125" style="43" customWidth="1"/>
    <col min="5" max="5" width="30.140625" style="43" customWidth="1"/>
    <col min="6" max="6" width="8.7109375" style="25" customWidth="1"/>
    <col min="7" max="16384" width="8.7109375" style="25"/>
  </cols>
  <sheetData>
    <row r="1" spans="1:5" ht="54.75" customHeight="1" x14ac:dyDescent="0.2">
      <c r="A1" s="231" t="s">
        <v>706</v>
      </c>
      <c r="B1" s="231"/>
      <c r="C1" s="231"/>
      <c r="D1" s="231"/>
      <c r="E1" s="231"/>
    </row>
    <row r="2" spans="1:5" ht="69.75" customHeight="1" x14ac:dyDescent="0.2">
      <c r="A2" s="232" t="s">
        <v>704</v>
      </c>
      <c r="B2" s="232"/>
      <c r="C2" s="232"/>
      <c r="D2" s="232"/>
      <c r="E2" s="232"/>
    </row>
    <row r="3" spans="1:5" x14ac:dyDescent="0.2">
      <c r="A3" s="233" t="s">
        <v>168</v>
      </c>
      <c r="B3" s="233"/>
      <c r="C3" s="233"/>
      <c r="D3" s="233"/>
      <c r="E3" s="233"/>
    </row>
    <row r="4" spans="1:5" ht="31.15" customHeight="1" x14ac:dyDescent="0.2">
      <c r="A4" s="233"/>
      <c r="B4" s="233"/>
      <c r="C4" s="233"/>
      <c r="D4" s="233"/>
      <c r="E4" s="233"/>
    </row>
    <row r="5" spans="1:5" ht="16.899999999999999" customHeight="1" x14ac:dyDescent="0.2">
      <c r="A5" s="234" t="str">
        <f>TONGQUAN!C2</f>
        <v>Năm 2023
/ Year 2023</v>
      </c>
      <c r="B5" s="234"/>
      <c r="C5" s="234"/>
      <c r="D5" s="234"/>
      <c r="E5" s="234"/>
    </row>
    <row r="6" spans="1:5" ht="16.899999999999999" customHeight="1" x14ac:dyDescent="0.2"/>
    <row r="7" spans="1:5" ht="16.899999999999999" customHeight="1" x14ac:dyDescent="0.2">
      <c r="A7" s="147" t="s">
        <v>2</v>
      </c>
      <c r="B7" s="225" t="str">
        <f>TONGQUAN!D5</f>
        <v>Công ty TNHH quản lý quỹ đầu tư chứng khoán Vietcombank</v>
      </c>
      <c r="C7" s="225"/>
      <c r="D7" s="225"/>
      <c r="E7" s="225"/>
    </row>
    <row r="8" spans="1:5" ht="16.899999999999999" customHeight="1" x14ac:dyDescent="0.2">
      <c r="A8" s="43" t="s">
        <v>15</v>
      </c>
      <c r="B8" s="253" t="str">
        <f>TONGQUAN!D6</f>
        <v>Vietcombank Fund Management Company Limited</v>
      </c>
      <c r="C8" s="253"/>
      <c r="D8" s="253"/>
      <c r="E8" s="253"/>
    </row>
    <row r="9" spans="1:5" ht="16.899999999999999" customHeight="1" x14ac:dyDescent="0.2">
      <c r="A9" s="147" t="s">
        <v>3</v>
      </c>
      <c r="B9" s="225" t="str">
        <f>TONGQUAN!D7</f>
        <v>Ngân hàng TNHH Một thành viên Standard Chartered (Việt Nam)</v>
      </c>
      <c r="C9" s="225"/>
      <c r="D9" s="225"/>
      <c r="E9" s="225"/>
    </row>
    <row r="10" spans="1:5" ht="16.899999999999999" customHeight="1" x14ac:dyDescent="0.2">
      <c r="A10" s="43" t="s">
        <v>4</v>
      </c>
      <c r="B10" s="253" t="str">
        <f>TONGQUAN!D8</f>
        <v>Standard Chartered Bank (Vietnam) Limited</v>
      </c>
      <c r="C10" s="253"/>
      <c r="D10" s="253"/>
      <c r="E10" s="253"/>
    </row>
    <row r="11" spans="1:5" ht="16.899999999999999" customHeight="1" x14ac:dyDescent="0.2">
      <c r="A11" s="147" t="s">
        <v>5</v>
      </c>
      <c r="B11" s="225" t="str">
        <f>TONGQUAN!D9</f>
        <v>Quỹ Đầu Tư Cổ phiếu Tăng trưởng VCBF</v>
      </c>
      <c r="C11" s="225"/>
      <c r="D11" s="225"/>
      <c r="E11" s="225"/>
    </row>
    <row r="12" spans="1:5" ht="16.899999999999999" customHeight="1" x14ac:dyDescent="0.2">
      <c r="A12" s="43" t="s">
        <v>6</v>
      </c>
      <c r="B12" s="253" t="str">
        <f>TONGQUAN!D10</f>
        <v>VCBF Mid-Cap Growth Fund (VCBF-MGF)</v>
      </c>
      <c r="C12" s="253"/>
      <c r="D12" s="253"/>
      <c r="E12" s="253"/>
    </row>
    <row r="13" spans="1:5" ht="16.899999999999999" customHeight="1" x14ac:dyDescent="0.2">
      <c r="A13" s="147" t="s">
        <v>7</v>
      </c>
      <c r="B13" s="225" t="str">
        <f>TONGQUAN!D11</f>
        <v>Ngày 15 tháng 03 năm 2024</v>
      </c>
      <c r="C13" s="225"/>
      <c r="D13" s="225"/>
      <c r="E13" s="225"/>
    </row>
    <row r="14" spans="1:5" ht="16.899999999999999" customHeight="1" x14ac:dyDescent="0.2">
      <c r="A14" s="43" t="s">
        <v>8</v>
      </c>
      <c r="B14" s="260">
        <f>TONGQUAN!D12</f>
        <v>45366</v>
      </c>
      <c r="C14" s="260"/>
      <c r="D14" s="260"/>
      <c r="E14" s="260"/>
    </row>
    <row r="16" spans="1:5" ht="35.65" customHeight="1" x14ac:dyDescent="0.2">
      <c r="A16" s="268" t="s">
        <v>169</v>
      </c>
      <c r="B16" s="268" t="s">
        <v>170</v>
      </c>
      <c r="C16" s="268" t="s">
        <v>171</v>
      </c>
      <c r="D16" s="268" t="s">
        <v>1537</v>
      </c>
      <c r="E16" s="268" t="s">
        <v>1538</v>
      </c>
    </row>
    <row r="17" spans="1:5" x14ac:dyDescent="0.2">
      <c r="A17" s="269"/>
      <c r="B17" s="269"/>
      <c r="C17" s="269"/>
      <c r="D17" s="269"/>
      <c r="E17" s="269"/>
    </row>
    <row r="18" spans="1:5" s="34" customFormat="1" ht="25.5" x14ac:dyDescent="0.2">
      <c r="A18" s="56" t="s">
        <v>359</v>
      </c>
      <c r="B18" s="57" t="s">
        <v>172</v>
      </c>
      <c r="C18" s="45"/>
      <c r="D18" s="208">
        <v>86489687394</v>
      </c>
      <c r="E18" s="208">
        <v>-56613296508</v>
      </c>
    </row>
    <row r="19" spans="1:5" ht="25.5" x14ac:dyDescent="0.2">
      <c r="A19" s="58" t="s">
        <v>360</v>
      </c>
      <c r="B19" s="59" t="s">
        <v>173</v>
      </c>
      <c r="C19" s="49"/>
      <c r="D19" s="35">
        <v>7893189200</v>
      </c>
      <c r="E19" s="35">
        <v>5093314480</v>
      </c>
    </row>
    <row r="20" spans="1:5" ht="25.5" x14ac:dyDescent="0.2">
      <c r="A20" s="58" t="s">
        <v>361</v>
      </c>
      <c r="B20" s="59" t="s">
        <v>174</v>
      </c>
      <c r="C20" s="49"/>
      <c r="D20" s="35">
        <v>99412394</v>
      </c>
      <c r="E20" s="35">
        <v>1377756812</v>
      </c>
    </row>
    <row r="21" spans="1:5" ht="25.5" x14ac:dyDescent="0.2">
      <c r="A21" s="58" t="s">
        <v>291</v>
      </c>
      <c r="B21" s="59" t="s">
        <v>175</v>
      </c>
      <c r="C21" s="49"/>
      <c r="D21" s="35">
        <v>99412394</v>
      </c>
      <c r="E21" s="35">
        <v>1377756812</v>
      </c>
    </row>
    <row r="22" spans="1:5" ht="25.5" x14ac:dyDescent="0.2">
      <c r="A22" s="58" t="s">
        <v>713</v>
      </c>
      <c r="B22" s="59" t="s">
        <v>176</v>
      </c>
      <c r="C22" s="49"/>
      <c r="D22" s="35">
        <v>0</v>
      </c>
      <c r="E22" s="35">
        <v>0</v>
      </c>
    </row>
    <row r="23" spans="1:5" ht="25.5" x14ac:dyDescent="0.2">
      <c r="A23" s="60" t="s">
        <v>362</v>
      </c>
      <c r="B23" s="59" t="s">
        <v>287</v>
      </c>
      <c r="C23" s="49"/>
      <c r="D23" s="35">
        <v>0</v>
      </c>
      <c r="E23" s="35">
        <v>0</v>
      </c>
    </row>
    <row r="24" spans="1:5" ht="25.5" x14ac:dyDescent="0.2">
      <c r="A24" s="49" t="s">
        <v>290</v>
      </c>
      <c r="B24" s="59" t="s">
        <v>289</v>
      </c>
      <c r="C24" s="49"/>
      <c r="D24" s="35">
        <v>0</v>
      </c>
      <c r="E24" s="35">
        <v>0</v>
      </c>
    </row>
    <row r="25" spans="1:5" ht="25.5" x14ac:dyDescent="0.2">
      <c r="A25" s="49" t="s">
        <v>292</v>
      </c>
      <c r="B25" s="59" t="s">
        <v>177</v>
      </c>
      <c r="C25" s="49"/>
      <c r="D25" s="35">
        <v>2678679588</v>
      </c>
      <c r="E25" s="35">
        <v>0</v>
      </c>
    </row>
    <row r="26" spans="1:5" ht="38.25" x14ac:dyDescent="0.2">
      <c r="A26" s="49" t="s">
        <v>293</v>
      </c>
      <c r="B26" s="59" t="s">
        <v>178</v>
      </c>
      <c r="C26" s="49"/>
      <c r="D26" s="35">
        <v>75818406212</v>
      </c>
      <c r="E26" s="35">
        <v>-63084367800</v>
      </c>
    </row>
    <row r="27" spans="1:5" ht="25.5" x14ac:dyDescent="0.2">
      <c r="A27" s="58" t="s">
        <v>363</v>
      </c>
      <c r="B27" s="59" t="s">
        <v>179</v>
      </c>
      <c r="C27" s="49"/>
      <c r="D27" s="35">
        <v>0</v>
      </c>
      <c r="E27" s="35">
        <v>0</v>
      </c>
    </row>
    <row r="28" spans="1:5" ht="25.5" x14ac:dyDescent="0.2">
      <c r="A28" s="49" t="s">
        <v>294</v>
      </c>
      <c r="B28" s="59" t="s">
        <v>180</v>
      </c>
      <c r="C28" s="49"/>
      <c r="D28" s="35">
        <v>0</v>
      </c>
      <c r="E28" s="35">
        <v>0</v>
      </c>
    </row>
    <row r="29" spans="1:5" ht="25.5" x14ac:dyDescent="0.2">
      <c r="A29" s="58" t="s">
        <v>364</v>
      </c>
      <c r="B29" s="59" t="s">
        <v>181</v>
      </c>
      <c r="C29" s="49"/>
      <c r="D29" s="35">
        <v>0</v>
      </c>
      <c r="E29" s="35">
        <v>0</v>
      </c>
    </row>
    <row r="30" spans="1:5" ht="51" x14ac:dyDescent="0.2">
      <c r="A30" s="49" t="s">
        <v>365</v>
      </c>
      <c r="B30" s="59" t="s">
        <v>182</v>
      </c>
      <c r="C30" s="49"/>
      <c r="D30" s="35">
        <v>0</v>
      </c>
      <c r="E30" s="35">
        <v>0</v>
      </c>
    </row>
    <row r="31" spans="1:5" s="34" customFormat="1" ht="25.5" x14ac:dyDescent="0.2">
      <c r="A31" s="56" t="s">
        <v>315</v>
      </c>
      <c r="B31" s="57" t="s">
        <v>183</v>
      </c>
      <c r="C31" s="45"/>
      <c r="D31" s="208">
        <v>46256907</v>
      </c>
      <c r="E31" s="208">
        <v>373985320</v>
      </c>
    </row>
    <row r="32" spans="1:5" ht="25.5" x14ac:dyDescent="0.2">
      <c r="A32" s="49" t="s">
        <v>184</v>
      </c>
      <c r="B32" s="59" t="s">
        <v>185</v>
      </c>
      <c r="C32" s="49"/>
      <c r="D32" s="35">
        <v>46256907</v>
      </c>
      <c r="E32" s="35">
        <v>373985320</v>
      </c>
    </row>
    <row r="33" spans="1:5" ht="25.5" x14ac:dyDescent="0.2">
      <c r="A33" s="49" t="s">
        <v>714</v>
      </c>
      <c r="B33" s="59" t="s">
        <v>186</v>
      </c>
      <c r="C33" s="49"/>
      <c r="D33" s="35">
        <v>46131450</v>
      </c>
      <c r="E33" s="35">
        <v>373985320</v>
      </c>
    </row>
    <row r="34" spans="1:5" ht="25.5" x14ac:dyDescent="0.2">
      <c r="A34" s="49" t="s">
        <v>44</v>
      </c>
      <c r="B34" s="59" t="s">
        <v>187</v>
      </c>
      <c r="C34" s="49"/>
      <c r="D34" s="35">
        <v>125457</v>
      </c>
      <c r="E34" s="35">
        <v>0</v>
      </c>
    </row>
    <row r="35" spans="1:5" ht="38.25" x14ac:dyDescent="0.2">
      <c r="A35" s="49" t="s">
        <v>188</v>
      </c>
      <c r="B35" s="59" t="s">
        <v>189</v>
      </c>
      <c r="C35" s="49"/>
      <c r="D35" s="35">
        <v>0</v>
      </c>
      <c r="E35" s="35">
        <v>0</v>
      </c>
    </row>
    <row r="36" spans="1:5" ht="25.5" x14ac:dyDescent="0.2">
      <c r="A36" s="49" t="s">
        <v>190</v>
      </c>
      <c r="B36" s="59" t="s">
        <v>191</v>
      </c>
      <c r="C36" s="49"/>
      <c r="D36" s="35">
        <v>0</v>
      </c>
      <c r="E36" s="35">
        <v>0</v>
      </c>
    </row>
    <row r="37" spans="1:5" ht="63.75" x14ac:dyDescent="0.2">
      <c r="A37" s="49" t="s">
        <v>192</v>
      </c>
      <c r="B37" s="59" t="s">
        <v>193</v>
      </c>
      <c r="C37" s="49"/>
      <c r="D37" s="35">
        <v>0</v>
      </c>
      <c r="E37" s="35">
        <v>0</v>
      </c>
    </row>
    <row r="38" spans="1:5" ht="25.5" x14ac:dyDescent="0.2">
      <c r="A38" s="58" t="s">
        <v>316</v>
      </c>
      <c r="B38" s="59" t="s">
        <v>194</v>
      </c>
      <c r="C38" s="49"/>
      <c r="D38" s="35">
        <v>0</v>
      </c>
      <c r="E38" s="35">
        <v>0</v>
      </c>
    </row>
    <row r="39" spans="1:5" s="34" customFormat="1" ht="25.5" x14ac:dyDescent="0.2">
      <c r="A39" s="56" t="s">
        <v>317</v>
      </c>
      <c r="B39" s="57" t="s">
        <v>195</v>
      </c>
      <c r="C39" s="45"/>
      <c r="D39" s="48">
        <v>6663277920</v>
      </c>
      <c r="E39" s="48">
        <v>5612826764</v>
      </c>
    </row>
    <row r="40" spans="1:5" ht="25.5" x14ac:dyDescent="0.2">
      <c r="A40" s="49" t="s">
        <v>366</v>
      </c>
      <c r="B40" s="59" t="s">
        <v>196</v>
      </c>
      <c r="C40" s="49"/>
      <c r="D40" s="35">
        <v>5384025044</v>
      </c>
      <c r="E40" s="35">
        <v>4636483526</v>
      </c>
    </row>
    <row r="41" spans="1:5" ht="25.5" x14ac:dyDescent="0.2">
      <c r="A41" s="49" t="s">
        <v>197</v>
      </c>
      <c r="B41" s="59" t="s">
        <v>198</v>
      </c>
      <c r="C41" s="49"/>
      <c r="D41" s="35">
        <v>166013337</v>
      </c>
      <c r="E41" s="35">
        <v>144392713</v>
      </c>
    </row>
    <row r="42" spans="1:5" ht="25.5" x14ac:dyDescent="0.2">
      <c r="A42" s="53" t="s">
        <v>25</v>
      </c>
      <c r="B42" s="61" t="s">
        <v>199</v>
      </c>
      <c r="C42" s="49"/>
      <c r="D42" s="35">
        <v>132000000</v>
      </c>
      <c r="E42" s="35">
        <v>76633333</v>
      </c>
    </row>
    <row r="43" spans="1:5" ht="25.5" x14ac:dyDescent="0.2">
      <c r="A43" s="53" t="s">
        <v>26</v>
      </c>
      <c r="B43" s="61" t="s">
        <v>200</v>
      </c>
      <c r="C43" s="49"/>
      <c r="D43" s="35">
        <v>6160000</v>
      </c>
      <c r="E43" s="35">
        <v>54890000</v>
      </c>
    </row>
    <row r="44" spans="1:5" ht="51" x14ac:dyDescent="0.2">
      <c r="A44" s="53" t="s">
        <v>717</v>
      </c>
      <c r="B44" s="61" t="s">
        <v>201</v>
      </c>
      <c r="C44" s="49"/>
      <c r="D44" s="35">
        <v>27853337</v>
      </c>
      <c r="E44" s="35">
        <v>12869380</v>
      </c>
    </row>
    <row r="45" spans="1:5" ht="25.5" x14ac:dyDescent="0.2">
      <c r="A45" s="49" t="s">
        <v>202</v>
      </c>
      <c r="B45" s="59" t="s">
        <v>203</v>
      </c>
      <c r="C45" s="49"/>
      <c r="D45" s="35">
        <v>211200000</v>
      </c>
      <c r="E45" s="35">
        <v>156016667</v>
      </c>
    </row>
    <row r="46" spans="1:5" ht="25.5" x14ac:dyDescent="0.2">
      <c r="A46" s="49" t="s">
        <v>204</v>
      </c>
      <c r="B46" s="59" t="s">
        <v>205</v>
      </c>
      <c r="C46" s="49"/>
      <c r="D46" s="35">
        <v>427289723</v>
      </c>
      <c r="E46" s="35">
        <v>185100924</v>
      </c>
    </row>
    <row r="47" spans="1:5" ht="25.5" x14ac:dyDescent="0.2">
      <c r="A47" s="49" t="s">
        <v>206</v>
      </c>
      <c r="B47" s="59" t="s">
        <v>207</v>
      </c>
      <c r="C47" s="49"/>
      <c r="D47" s="35">
        <v>132000000</v>
      </c>
      <c r="E47" s="35">
        <v>138032258</v>
      </c>
    </row>
    <row r="48" spans="1:5" ht="25.5" x14ac:dyDescent="0.2">
      <c r="A48" s="49" t="s">
        <v>208</v>
      </c>
      <c r="B48" s="59" t="s">
        <v>209</v>
      </c>
      <c r="C48" s="49"/>
      <c r="D48" s="35">
        <v>0</v>
      </c>
      <c r="E48" s="35">
        <v>0</v>
      </c>
    </row>
    <row r="49" spans="1:5" ht="38.25" x14ac:dyDescent="0.2">
      <c r="A49" s="53" t="s">
        <v>367</v>
      </c>
      <c r="B49" s="61" t="s">
        <v>210</v>
      </c>
      <c r="C49" s="49"/>
      <c r="D49" s="35">
        <v>0</v>
      </c>
      <c r="E49" s="35">
        <v>0</v>
      </c>
    </row>
    <row r="50" spans="1:5" ht="25.5" x14ac:dyDescent="0.2">
      <c r="A50" s="53" t="s">
        <v>368</v>
      </c>
      <c r="B50" s="61" t="s">
        <v>211</v>
      </c>
      <c r="C50" s="49"/>
      <c r="D50" s="35">
        <v>0</v>
      </c>
      <c r="E50" s="35">
        <v>0</v>
      </c>
    </row>
    <row r="51" spans="1:5" ht="25.5" x14ac:dyDescent="0.2">
      <c r="A51" s="49" t="s">
        <v>212</v>
      </c>
      <c r="B51" s="59" t="s">
        <v>213</v>
      </c>
      <c r="C51" s="49"/>
      <c r="D51" s="35">
        <v>64061197</v>
      </c>
      <c r="E51" s="35">
        <v>68432976</v>
      </c>
    </row>
    <row r="52" spans="1:5" ht="25.5" x14ac:dyDescent="0.2">
      <c r="A52" s="58" t="s">
        <v>318</v>
      </c>
      <c r="B52" s="59" t="s">
        <v>214</v>
      </c>
      <c r="C52" s="49"/>
      <c r="D52" s="35">
        <v>143880000</v>
      </c>
      <c r="E52" s="35">
        <v>142560000</v>
      </c>
    </row>
    <row r="53" spans="1:5" ht="25.5" x14ac:dyDescent="0.2">
      <c r="A53" s="49" t="s">
        <v>215</v>
      </c>
      <c r="B53" s="59" t="s">
        <v>216</v>
      </c>
      <c r="C53" s="49"/>
      <c r="D53" s="35">
        <v>0</v>
      </c>
      <c r="E53" s="35">
        <v>0</v>
      </c>
    </row>
    <row r="54" spans="1:5" ht="25.5" x14ac:dyDescent="0.2">
      <c r="A54" s="58" t="s">
        <v>319</v>
      </c>
      <c r="B54" s="59" t="s">
        <v>217</v>
      </c>
      <c r="C54" s="49"/>
      <c r="D54" s="35">
        <v>134808619</v>
      </c>
      <c r="E54" s="35">
        <v>141807700</v>
      </c>
    </row>
    <row r="55" spans="1:5" ht="25.5" x14ac:dyDescent="0.2">
      <c r="A55" s="53" t="s">
        <v>40</v>
      </c>
      <c r="B55" s="61" t="s">
        <v>218</v>
      </c>
      <c r="C55" s="49"/>
      <c r="D55" s="35">
        <v>120000000</v>
      </c>
      <c r="E55" s="35">
        <v>120000000</v>
      </c>
    </row>
    <row r="56" spans="1:5" ht="38.25" x14ac:dyDescent="0.2">
      <c r="A56" s="53" t="s">
        <v>219</v>
      </c>
      <c r="B56" s="61" t="s">
        <v>220</v>
      </c>
      <c r="C56" s="49"/>
      <c r="D56" s="35">
        <v>0</v>
      </c>
      <c r="E56" s="35">
        <v>0</v>
      </c>
    </row>
    <row r="57" spans="1:5" ht="25.5" x14ac:dyDescent="0.2">
      <c r="A57" s="53" t="s">
        <v>221</v>
      </c>
      <c r="B57" s="61" t="s">
        <v>222</v>
      </c>
      <c r="C57" s="49"/>
      <c r="D57" s="35">
        <v>0</v>
      </c>
      <c r="E57" s="35">
        <v>0</v>
      </c>
    </row>
    <row r="58" spans="1:5" ht="25.5" x14ac:dyDescent="0.2">
      <c r="A58" s="62" t="s">
        <v>320</v>
      </c>
      <c r="B58" s="61" t="s">
        <v>223</v>
      </c>
      <c r="C58" s="49"/>
      <c r="D58" s="35">
        <v>0</v>
      </c>
      <c r="E58" s="35">
        <v>0</v>
      </c>
    </row>
    <row r="59" spans="1:5" ht="25.5" x14ac:dyDescent="0.2">
      <c r="A59" s="53" t="s">
        <v>41</v>
      </c>
      <c r="B59" s="61" t="s">
        <v>224</v>
      </c>
      <c r="C59" s="49"/>
      <c r="D59" s="35">
        <v>0</v>
      </c>
      <c r="E59" s="35">
        <v>0</v>
      </c>
    </row>
    <row r="60" spans="1:5" ht="25.5" x14ac:dyDescent="0.2">
      <c r="A60" s="62" t="s">
        <v>321</v>
      </c>
      <c r="B60" s="61" t="s">
        <v>225</v>
      </c>
      <c r="C60" s="49"/>
      <c r="D60" s="35">
        <v>0</v>
      </c>
      <c r="E60" s="35">
        <v>0</v>
      </c>
    </row>
    <row r="61" spans="1:5" ht="25.5" x14ac:dyDescent="0.2">
      <c r="A61" s="62" t="s">
        <v>322</v>
      </c>
      <c r="B61" s="61" t="s">
        <v>226</v>
      </c>
      <c r="C61" s="49"/>
      <c r="D61" s="35">
        <v>7500000</v>
      </c>
      <c r="E61" s="35">
        <v>7500000</v>
      </c>
    </row>
    <row r="62" spans="1:5" ht="25.5" x14ac:dyDescent="0.2">
      <c r="A62" s="53" t="s">
        <v>48</v>
      </c>
      <c r="B62" s="61" t="s">
        <v>227</v>
      </c>
      <c r="C62" s="49"/>
      <c r="D62" s="35">
        <v>7308619</v>
      </c>
      <c r="E62" s="35">
        <v>14307700</v>
      </c>
    </row>
    <row r="63" spans="1:5" ht="25.5" x14ac:dyDescent="0.2">
      <c r="A63" s="53" t="s">
        <v>42</v>
      </c>
      <c r="B63" s="61" t="s">
        <v>228</v>
      </c>
      <c r="C63" s="49"/>
      <c r="D63" s="35">
        <v>0</v>
      </c>
      <c r="E63" s="35">
        <v>0</v>
      </c>
    </row>
    <row r="64" spans="1:5" ht="25.5" x14ac:dyDescent="0.2">
      <c r="A64" s="53" t="s">
        <v>306</v>
      </c>
      <c r="B64" s="61" t="s">
        <v>229</v>
      </c>
      <c r="C64" s="49"/>
      <c r="D64" s="35">
        <v>0</v>
      </c>
      <c r="E64" s="35">
        <v>0</v>
      </c>
    </row>
    <row r="65" spans="1:5" ht="25.5" x14ac:dyDescent="0.2">
      <c r="A65" s="63" t="s">
        <v>718</v>
      </c>
      <c r="B65" s="61" t="s">
        <v>230</v>
      </c>
      <c r="C65" s="49"/>
      <c r="D65" s="35">
        <v>0</v>
      </c>
      <c r="E65" s="35">
        <v>0</v>
      </c>
    </row>
    <row r="66" spans="1:5" ht="25.5" x14ac:dyDescent="0.2">
      <c r="A66" s="63" t="s">
        <v>719</v>
      </c>
      <c r="B66" s="61" t="s">
        <v>231</v>
      </c>
      <c r="C66" s="49"/>
      <c r="D66" s="35">
        <v>0</v>
      </c>
      <c r="E66" s="35">
        <v>0</v>
      </c>
    </row>
    <row r="67" spans="1:5" ht="25.5" x14ac:dyDescent="0.2">
      <c r="A67" s="62" t="s">
        <v>323</v>
      </c>
      <c r="B67" s="61" t="s">
        <v>232</v>
      </c>
      <c r="C67" s="49"/>
      <c r="D67" s="35">
        <v>0</v>
      </c>
      <c r="E67" s="35">
        <v>0</v>
      </c>
    </row>
    <row r="68" spans="1:5" ht="25.5" x14ac:dyDescent="0.2">
      <c r="A68" s="53" t="s">
        <v>233</v>
      </c>
      <c r="B68" s="61" t="s">
        <v>234</v>
      </c>
      <c r="C68" s="49"/>
      <c r="D68" s="35">
        <v>0</v>
      </c>
      <c r="E68" s="35">
        <v>0</v>
      </c>
    </row>
    <row r="69" spans="1:5" s="34" customFormat="1" ht="38.25" x14ac:dyDescent="0.2">
      <c r="A69" s="45" t="s">
        <v>235</v>
      </c>
      <c r="B69" s="57" t="s">
        <v>236</v>
      </c>
      <c r="C69" s="45"/>
      <c r="D69" s="208">
        <v>79780152567</v>
      </c>
      <c r="E69" s="208">
        <v>-62600108592</v>
      </c>
    </row>
    <row r="70" spans="1:5" s="34" customFormat="1" ht="25.5" x14ac:dyDescent="0.2">
      <c r="A70" s="45" t="s">
        <v>237</v>
      </c>
      <c r="B70" s="57" t="s">
        <v>238</v>
      </c>
      <c r="C70" s="45"/>
      <c r="D70" s="208">
        <v>0</v>
      </c>
      <c r="E70" s="208">
        <v>0</v>
      </c>
    </row>
    <row r="71" spans="1:5" ht="25.5" x14ac:dyDescent="0.2">
      <c r="A71" s="58" t="s">
        <v>369</v>
      </c>
      <c r="B71" s="59" t="s">
        <v>239</v>
      </c>
      <c r="C71" s="49"/>
      <c r="D71" s="35">
        <v>0</v>
      </c>
      <c r="E71" s="35">
        <v>0</v>
      </c>
    </row>
    <row r="72" spans="1:5" ht="25.5" x14ac:dyDescent="0.2">
      <c r="A72" s="58" t="s">
        <v>324</v>
      </c>
      <c r="B72" s="59" t="s">
        <v>240</v>
      </c>
      <c r="C72" s="49"/>
      <c r="D72" s="35">
        <v>0</v>
      </c>
      <c r="E72" s="35">
        <v>0</v>
      </c>
    </row>
    <row r="73" spans="1:5" s="34" customFormat="1" ht="25.5" x14ac:dyDescent="0.2">
      <c r="A73" s="45" t="s">
        <v>607</v>
      </c>
      <c r="B73" s="57" t="s">
        <v>241</v>
      </c>
      <c r="C73" s="45"/>
      <c r="D73" s="208">
        <v>79780152567</v>
      </c>
      <c r="E73" s="208">
        <v>-62600108592</v>
      </c>
    </row>
    <row r="74" spans="1:5" ht="25.5" x14ac:dyDescent="0.2">
      <c r="A74" s="49" t="s">
        <v>242</v>
      </c>
      <c r="B74" s="59" t="s">
        <v>243</v>
      </c>
      <c r="C74" s="49"/>
      <c r="D74" s="35">
        <v>3961746355</v>
      </c>
      <c r="E74" s="35">
        <v>484259208</v>
      </c>
    </row>
    <row r="75" spans="1:5" ht="25.5" x14ac:dyDescent="0.2">
      <c r="A75" s="49" t="s">
        <v>244</v>
      </c>
      <c r="B75" s="59" t="s">
        <v>245</v>
      </c>
      <c r="C75" s="49"/>
      <c r="D75" s="35">
        <v>75818406212</v>
      </c>
      <c r="E75" s="35">
        <v>-63084367800</v>
      </c>
    </row>
    <row r="76" spans="1:5" s="34" customFormat="1" ht="25.5" x14ac:dyDescent="0.2">
      <c r="A76" s="45" t="s">
        <v>246</v>
      </c>
      <c r="B76" s="57" t="s">
        <v>247</v>
      </c>
      <c r="C76" s="45"/>
      <c r="D76" s="208">
        <v>0</v>
      </c>
      <c r="E76" s="208">
        <v>0</v>
      </c>
    </row>
    <row r="77" spans="1:5" s="34" customFormat="1" ht="25.5" x14ac:dyDescent="0.2">
      <c r="A77" s="45" t="s">
        <v>608</v>
      </c>
      <c r="B77" s="57" t="s">
        <v>248</v>
      </c>
      <c r="C77" s="45"/>
      <c r="D77" s="208">
        <v>79780152567</v>
      </c>
      <c r="E77" s="208">
        <v>-62600108592</v>
      </c>
    </row>
    <row r="80" spans="1:5" ht="25.15" customHeight="1" x14ac:dyDescent="0.2">
      <c r="A80" s="167" t="s">
        <v>249</v>
      </c>
      <c r="B80" s="259" t="s">
        <v>250</v>
      </c>
      <c r="C80" s="259"/>
      <c r="D80" s="259"/>
      <c r="E80" s="259"/>
    </row>
    <row r="90" spans="1:5" x14ac:dyDescent="0.2">
      <c r="A90" s="169" t="s">
        <v>621</v>
      </c>
      <c r="B90" s="265" t="s">
        <v>621</v>
      </c>
      <c r="C90" s="265"/>
      <c r="D90" s="265"/>
      <c r="E90" s="43" t="s">
        <v>616</v>
      </c>
    </row>
    <row r="91" spans="1:5" ht="16.899999999999999" customHeight="1" x14ac:dyDescent="0.2">
      <c r="A91" s="170" t="s">
        <v>1539</v>
      </c>
      <c r="B91" s="233" t="s">
        <v>1540</v>
      </c>
      <c r="C91" s="233"/>
      <c r="D91" s="233"/>
      <c r="E91" s="170" t="s">
        <v>1533</v>
      </c>
    </row>
    <row r="92" spans="1:5" ht="16.899999999999999" customHeight="1" x14ac:dyDescent="0.2">
      <c r="A92" s="169" t="s">
        <v>1541</v>
      </c>
      <c r="B92" s="265" t="s">
        <v>1542</v>
      </c>
      <c r="C92" s="265"/>
      <c r="D92" s="265"/>
      <c r="E92" s="169" t="s">
        <v>1534</v>
      </c>
    </row>
    <row r="93" spans="1:5" x14ac:dyDescent="0.2">
      <c r="A93" s="64"/>
      <c r="D93" s="64"/>
    </row>
  </sheetData>
  <mergeCells count="21">
    <mergeCell ref="B8:E8"/>
    <mergeCell ref="A1:E1"/>
    <mergeCell ref="A2:E2"/>
    <mergeCell ref="A3:E4"/>
    <mergeCell ref="A5:E5"/>
    <mergeCell ref="B7:E7"/>
    <mergeCell ref="E16:E17"/>
    <mergeCell ref="B80:E80"/>
    <mergeCell ref="B9:E9"/>
    <mergeCell ref="B10:E10"/>
    <mergeCell ref="B11:E11"/>
    <mergeCell ref="B12:E12"/>
    <mergeCell ref="B13:E13"/>
    <mergeCell ref="B14:E14"/>
    <mergeCell ref="B90:D90"/>
    <mergeCell ref="B91:D91"/>
    <mergeCell ref="B92:D92"/>
    <mergeCell ref="A16:A17"/>
    <mergeCell ref="B16:B17"/>
    <mergeCell ref="C16:C17"/>
    <mergeCell ref="D16:D17"/>
  </mergeCells>
  <printOptions horizontalCentered="1"/>
  <pageMargins left="0.3" right="0.3" top="0.75" bottom="0.5" header="0.3" footer="0.3"/>
  <pageSetup paperSize="9" scale="74" fitToHeight="0" orientation="portrait" r:id="rId1"/>
  <headerFooter>
    <oddHeader>&amp;L&amp;"Arial"&amp;9&amp;K317100PUBLIC&amp;1#</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50"/>
  <sheetViews>
    <sheetView view="pageBreakPreview" zoomScale="85" zoomScaleNormal="100" zoomScaleSheetLayoutView="85" workbookViewId="0">
      <selection activeCell="A14" sqref="A14:B14"/>
    </sheetView>
  </sheetViews>
  <sheetFormatPr defaultColWidth="9.140625" defaultRowHeight="12.75" x14ac:dyDescent="0.2"/>
  <cols>
    <col min="1" max="1" width="19.85546875" style="133" customWidth="1"/>
    <col min="2" max="2" width="52.5703125" style="133" customWidth="1"/>
    <col min="3" max="3" width="25.140625" style="133" customWidth="1"/>
    <col min="4" max="6" width="33" style="183" customWidth="1"/>
    <col min="7" max="8" width="42" style="183" customWidth="1"/>
    <col min="9" max="16384" width="9.140625" style="133"/>
  </cols>
  <sheetData>
    <row r="1" spans="1:8" ht="32.25" customHeight="1" x14ac:dyDescent="0.2">
      <c r="A1" s="285" t="s">
        <v>671</v>
      </c>
      <c r="B1" s="285"/>
      <c r="C1" s="285"/>
      <c r="D1" s="285"/>
      <c r="E1" s="285"/>
      <c r="F1" s="285"/>
      <c r="G1" s="285"/>
      <c r="H1" s="285"/>
    </row>
    <row r="2" spans="1:8" ht="56.45" customHeight="1" x14ac:dyDescent="0.2">
      <c r="A2" s="286" t="s">
        <v>691</v>
      </c>
      <c r="B2" s="286"/>
      <c r="C2" s="286"/>
      <c r="D2" s="286"/>
      <c r="E2" s="286"/>
      <c r="F2" s="286"/>
      <c r="G2" s="286"/>
      <c r="H2" s="286"/>
    </row>
    <row r="3" spans="1:8" ht="12.75" customHeight="1" x14ac:dyDescent="0.2">
      <c r="A3" s="287" t="s">
        <v>673</v>
      </c>
      <c r="B3" s="287"/>
      <c r="C3" s="287"/>
      <c r="D3" s="287"/>
      <c r="E3" s="287"/>
      <c r="F3" s="287"/>
      <c r="G3" s="287"/>
      <c r="H3" s="287"/>
    </row>
    <row r="4" spans="1:8" x14ac:dyDescent="0.2">
      <c r="A4" s="287"/>
      <c r="B4" s="287"/>
      <c r="C4" s="287"/>
      <c r="D4" s="287"/>
      <c r="E4" s="287"/>
      <c r="F4" s="287"/>
      <c r="G4" s="287"/>
      <c r="H4" s="287"/>
    </row>
    <row r="5" spans="1:8" x14ac:dyDescent="0.2">
      <c r="A5" s="288" t="s">
        <v>1527</v>
      </c>
      <c r="B5" s="288"/>
      <c r="C5" s="288"/>
      <c r="D5" s="288"/>
      <c r="E5" s="288"/>
      <c r="F5" s="288"/>
      <c r="G5" s="288"/>
      <c r="H5" s="288"/>
    </row>
    <row r="6" spans="1:8" x14ac:dyDescent="0.2">
      <c r="A6" s="123"/>
      <c r="B6" s="123"/>
      <c r="C6" s="123"/>
      <c r="D6" s="123"/>
      <c r="E6" s="123"/>
      <c r="F6" s="124"/>
      <c r="G6" s="137"/>
      <c r="H6" s="137"/>
    </row>
    <row r="7" spans="1:8" ht="12.75" customHeight="1" x14ac:dyDescent="0.2">
      <c r="A7" s="279" t="s">
        <v>2</v>
      </c>
      <c r="B7" s="279"/>
      <c r="C7" s="136"/>
      <c r="D7" s="280" t="s">
        <v>1528</v>
      </c>
      <c r="E7" s="280"/>
      <c r="F7" s="280"/>
      <c r="G7" s="280"/>
      <c r="H7" s="280"/>
    </row>
    <row r="8" spans="1:8" ht="12.75" customHeight="1" x14ac:dyDescent="0.2">
      <c r="A8" s="283" t="s">
        <v>674</v>
      </c>
      <c r="B8" s="283"/>
      <c r="C8" s="283"/>
      <c r="D8" s="282" t="s">
        <v>1529</v>
      </c>
      <c r="E8" s="282"/>
      <c r="F8" s="282"/>
      <c r="G8" s="282"/>
      <c r="H8" s="282"/>
    </row>
    <row r="9" spans="1:8" ht="12.75" customHeight="1" x14ac:dyDescent="0.2">
      <c r="A9" s="279" t="s">
        <v>3</v>
      </c>
      <c r="B9" s="279"/>
      <c r="C9" s="136"/>
      <c r="D9" s="280" t="s">
        <v>1530</v>
      </c>
      <c r="E9" s="280"/>
      <c r="F9" s="280"/>
      <c r="G9" s="280"/>
      <c r="H9" s="280"/>
    </row>
    <row r="10" spans="1:8" ht="12.75" customHeight="1" x14ac:dyDescent="0.2">
      <c r="A10" s="284" t="s">
        <v>4</v>
      </c>
      <c r="B10" s="284"/>
      <c r="C10" s="136"/>
      <c r="D10" s="282" t="s">
        <v>1531</v>
      </c>
      <c r="E10" s="282"/>
      <c r="F10" s="282"/>
      <c r="G10" s="282"/>
      <c r="H10" s="282"/>
    </row>
    <row r="11" spans="1:8" ht="12.75" customHeight="1" x14ac:dyDescent="0.2">
      <c r="A11" s="279" t="s">
        <v>5</v>
      </c>
      <c r="B11" s="279"/>
      <c r="C11" s="136"/>
      <c r="D11" s="280" t="s">
        <v>696</v>
      </c>
      <c r="E11" s="280"/>
      <c r="F11" s="280"/>
      <c r="G11" s="280"/>
      <c r="H11" s="280"/>
    </row>
    <row r="12" spans="1:8" ht="12.75" customHeight="1" x14ac:dyDescent="0.2">
      <c r="A12" s="281" t="s">
        <v>6</v>
      </c>
      <c r="B12" s="281"/>
      <c r="C12" s="136"/>
      <c r="D12" s="282" t="s">
        <v>1545</v>
      </c>
      <c r="E12" s="282"/>
      <c r="F12" s="282"/>
      <c r="G12" s="282"/>
      <c r="H12" s="282"/>
    </row>
    <row r="13" spans="1:8" ht="12.75" customHeight="1" x14ac:dyDescent="0.2">
      <c r="A13" s="280" t="s">
        <v>7</v>
      </c>
      <c r="B13" s="280"/>
      <c r="C13" s="136"/>
      <c r="D13" s="280" t="s">
        <v>1548</v>
      </c>
      <c r="E13" s="280"/>
      <c r="F13" s="280"/>
      <c r="G13" s="280"/>
      <c r="H13" s="280"/>
    </row>
    <row r="14" spans="1:8" x14ac:dyDescent="0.2">
      <c r="A14" s="271" t="s">
        <v>8</v>
      </c>
      <c r="B14" s="271"/>
      <c r="C14" s="136"/>
      <c r="D14" s="272">
        <v>45366</v>
      </c>
      <c r="E14" s="273"/>
      <c r="F14" s="273"/>
      <c r="G14" s="273"/>
      <c r="H14" s="273"/>
    </row>
    <row r="15" spans="1:8" x14ac:dyDescent="0.2">
      <c r="A15" s="175"/>
      <c r="B15" s="175"/>
      <c r="C15" s="136"/>
      <c r="D15" s="176"/>
      <c r="E15" s="177"/>
      <c r="F15" s="177"/>
      <c r="G15" s="177"/>
      <c r="H15" s="177"/>
    </row>
    <row r="16" spans="1:8" x14ac:dyDescent="0.2">
      <c r="A16" s="125" t="s">
        <v>669</v>
      </c>
      <c r="B16" s="126" t="s">
        <v>670</v>
      </c>
      <c r="D16" s="176"/>
      <c r="E16" s="177"/>
      <c r="F16" s="177"/>
      <c r="G16" s="177"/>
      <c r="H16" s="177"/>
    </row>
    <row r="17" spans="1:8" x14ac:dyDescent="0.2">
      <c r="A17" s="127" t="s">
        <v>31</v>
      </c>
      <c r="B17" s="128" t="s">
        <v>675</v>
      </c>
      <c r="C17" s="136"/>
      <c r="D17" s="137"/>
      <c r="E17" s="137"/>
      <c r="F17" s="137"/>
      <c r="G17" s="137"/>
      <c r="H17" s="137"/>
    </row>
    <row r="18" spans="1:8" ht="32.25" customHeight="1" x14ac:dyDescent="0.2">
      <c r="A18" s="274" t="s">
        <v>676</v>
      </c>
      <c r="B18" s="274" t="s">
        <v>677</v>
      </c>
      <c r="C18" s="274" t="s">
        <v>678</v>
      </c>
      <c r="D18" s="276" t="s">
        <v>679</v>
      </c>
      <c r="E18" s="277"/>
      <c r="F18" s="278"/>
      <c r="G18" s="274" t="s">
        <v>699</v>
      </c>
      <c r="H18" s="274" t="s">
        <v>700</v>
      </c>
    </row>
    <row r="19" spans="1:8" ht="88.7" customHeight="1" x14ac:dyDescent="0.2">
      <c r="A19" s="275"/>
      <c r="B19" s="275"/>
      <c r="C19" s="275"/>
      <c r="D19" s="129" t="s">
        <v>680</v>
      </c>
      <c r="E19" s="129" t="s">
        <v>681</v>
      </c>
      <c r="F19" s="129" t="s">
        <v>682</v>
      </c>
      <c r="G19" s="275"/>
      <c r="H19" s="275"/>
    </row>
    <row r="20" spans="1:8" ht="25.5" customHeight="1" x14ac:dyDescent="0.2">
      <c r="A20" s="130" t="s">
        <v>683</v>
      </c>
      <c r="B20" s="130" t="s">
        <v>684</v>
      </c>
      <c r="C20" s="130" t="s">
        <v>685</v>
      </c>
      <c r="D20" s="131" t="s">
        <v>686</v>
      </c>
      <c r="E20" s="131" t="s">
        <v>687</v>
      </c>
      <c r="F20" s="131" t="s">
        <v>688</v>
      </c>
      <c r="G20" s="132" t="s">
        <v>689</v>
      </c>
      <c r="H20" s="132" t="s">
        <v>690</v>
      </c>
    </row>
    <row r="21" spans="1:8" ht="25.5" customHeight="1" x14ac:dyDescent="0.2">
      <c r="A21" s="201" t="s">
        <v>1489</v>
      </c>
      <c r="B21" s="201" t="s">
        <v>1490</v>
      </c>
      <c r="C21" s="201" t="s">
        <v>1491</v>
      </c>
      <c r="D21" s="204" t="s">
        <v>1492</v>
      </c>
      <c r="E21" s="204" t="s">
        <v>1493</v>
      </c>
      <c r="F21" s="203" t="s">
        <v>1494</v>
      </c>
      <c r="G21" s="203" t="s">
        <v>1495</v>
      </c>
      <c r="H21" s="203" t="s">
        <v>1496</v>
      </c>
    </row>
    <row r="22" spans="1:8" ht="25.5" x14ac:dyDescent="0.2">
      <c r="A22" s="201" t="s">
        <v>1497</v>
      </c>
      <c r="B22" s="201" t="s">
        <v>1498</v>
      </c>
      <c r="C22" s="201" t="s">
        <v>1499</v>
      </c>
      <c r="D22" s="204"/>
      <c r="E22" s="204">
        <v>32433620000</v>
      </c>
      <c r="F22" s="203"/>
      <c r="G22" s="203"/>
      <c r="H22" s="203"/>
    </row>
    <row r="23" spans="1:8" x14ac:dyDescent="0.2">
      <c r="A23" s="201" t="s">
        <v>1500</v>
      </c>
      <c r="B23" s="201" t="s">
        <v>1501</v>
      </c>
      <c r="C23" s="201" t="s">
        <v>1502</v>
      </c>
      <c r="D23" s="204">
        <v>7331350000</v>
      </c>
      <c r="E23" s="204">
        <v>32433620000</v>
      </c>
      <c r="F23" s="203">
        <v>0.22604168144043099</v>
      </c>
      <c r="G23" s="203">
        <v>1.5E-3</v>
      </c>
      <c r="H23" s="203" t="s">
        <v>1503</v>
      </c>
    </row>
    <row r="24" spans="1:8" x14ac:dyDescent="0.2">
      <c r="A24" s="201" t="s">
        <v>1504</v>
      </c>
      <c r="B24" s="201" t="s">
        <v>1505</v>
      </c>
      <c r="C24" s="201" t="s">
        <v>1506</v>
      </c>
      <c r="D24" s="204">
        <v>1046400000</v>
      </c>
      <c r="E24" s="204">
        <v>32433620000</v>
      </c>
      <c r="F24" s="203">
        <v>3.2262818643123997E-2</v>
      </c>
      <c r="G24" s="203">
        <v>1.1999999999999999E-3</v>
      </c>
      <c r="H24" s="203" t="s">
        <v>1507</v>
      </c>
    </row>
    <row r="25" spans="1:8" x14ac:dyDescent="0.2">
      <c r="A25" s="201" t="s">
        <v>1508</v>
      </c>
      <c r="B25" s="201" t="s">
        <v>1509</v>
      </c>
      <c r="C25" s="201" t="s">
        <v>1510</v>
      </c>
      <c r="D25" s="204">
        <v>3621290000</v>
      </c>
      <c r="E25" s="204">
        <v>32433620000</v>
      </c>
      <c r="F25" s="203">
        <v>0.111652353329662</v>
      </c>
      <c r="G25" s="203">
        <v>1E-3</v>
      </c>
      <c r="H25" s="203" t="s">
        <v>1511</v>
      </c>
    </row>
    <row r="26" spans="1:8" x14ac:dyDescent="0.2">
      <c r="A26" s="201" t="s">
        <v>1512</v>
      </c>
      <c r="B26" s="201" t="s">
        <v>1513</v>
      </c>
      <c r="C26" s="201" t="s">
        <v>1514</v>
      </c>
      <c r="D26" s="204">
        <v>3944105000</v>
      </c>
      <c r="E26" s="204">
        <v>32433620000</v>
      </c>
      <c r="F26" s="203">
        <v>0.121605451380389</v>
      </c>
      <c r="G26" s="203">
        <v>1.4E-3</v>
      </c>
      <c r="H26" s="203" t="s">
        <v>1515</v>
      </c>
    </row>
    <row r="27" spans="1:8" x14ac:dyDescent="0.2">
      <c r="A27" s="201" t="s">
        <v>1516</v>
      </c>
      <c r="B27" s="201" t="s">
        <v>1517</v>
      </c>
      <c r="C27" s="201" t="s">
        <v>1518</v>
      </c>
      <c r="D27" s="204">
        <v>7540320000</v>
      </c>
      <c r="E27" s="204">
        <v>32433620000</v>
      </c>
      <c r="F27" s="203">
        <v>0.232484687185704</v>
      </c>
      <c r="G27" s="203">
        <v>1.5E-3</v>
      </c>
      <c r="H27" s="203" t="s">
        <v>1519</v>
      </c>
    </row>
    <row r="28" spans="1:8" s="217" customFormat="1" x14ac:dyDescent="0.2">
      <c r="A28" s="214" t="s">
        <v>1520</v>
      </c>
      <c r="B28" s="214" t="s">
        <v>1543</v>
      </c>
      <c r="C28" s="214" t="s">
        <v>1521</v>
      </c>
      <c r="D28" s="215">
        <v>5771935000</v>
      </c>
      <c r="E28" s="215">
        <v>32433620000</v>
      </c>
      <c r="F28" s="216">
        <v>0.1779614794771596</v>
      </c>
      <c r="G28" s="216">
        <v>1.4989999999999999E-3</v>
      </c>
      <c r="H28" s="216" t="s">
        <v>1522</v>
      </c>
    </row>
    <row r="29" spans="1:8" x14ac:dyDescent="0.2">
      <c r="A29" s="218" t="s">
        <v>540</v>
      </c>
      <c r="B29" s="201" t="s">
        <v>1523</v>
      </c>
      <c r="C29" s="213" t="s">
        <v>1544</v>
      </c>
      <c r="D29" s="204">
        <v>3178220000</v>
      </c>
      <c r="E29" s="204">
        <v>32433620000</v>
      </c>
      <c r="F29" s="203">
        <v>9.7991528543529799E-2</v>
      </c>
      <c r="G29" s="203">
        <v>1.4989999999999999E-3</v>
      </c>
      <c r="H29" s="203" t="s">
        <v>1524</v>
      </c>
    </row>
    <row r="30" spans="1:8" x14ac:dyDescent="0.2">
      <c r="A30" s="201"/>
      <c r="B30" s="201" t="s">
        <v>1525</v>
      </c>
      <c r="C30" s="201"/>
      <c r="D30" s="204">
        <v>32433620000</v>
      </c>
      <c r="E30" s="204">
        <v>32433620000</v>
      </c>
      <c r="F30" s="203">
        <v>1</v>
      </c>
      <c r="G30" s="203"/>
      <c r="H30" s="203"/>
    </row>
    <row r="31" spans="1:8" ht="25.5" customHeight="1" x14ac:dyDescent="0.2">
      <c r="A31" s="164"/>
      <c r="B31" s="164"/>
      <c r="C31" s="164"/>
      <c r="D31" s="211"/>
      <c r="E31" s="164"/>
      <c r="F31" s="212"/>
      <c r="G31" s="164"/>
      <c r="H31" s="164"/>
    </row>
    <row r="32" spans="1:8" ht="25.5" customHeight="1" x14ac:dyDescent="0.2">
      <c r="A32" s="134"/>
      <c r="B32" s="134"/>
      <c r="C32" s="134"/>
      <c r="D32" s="135"/>
      <c r="E32" s="135"/>
      <c r="F32" s="135"/>
      <c r="G32" s="135"/>
      <c r="H32" s="135"/>
    </row>
    <row r="33" spans="1:8" ht="25.5" customHeight="1" x14ac:dyDescent="0.2">
      <c r="A33" s="270" t="s">
        <v>710</v>
      </c>
      <c r="B33" s="270"/>
      <c r="C33" s="270"/>
      <c r="D33" s="270"/>
      <c r="E33" s="270"/>
      <c r="F33" s="270"/>
      <c r="G33" s="270"/>
      <c r="H33" s="270"/>
    </row>
    <row r="34" spans="1:8" x14ac:dyDescent="0.2">
      <c r="A34" s="136"/>
      <c r="B34" s="136"/>
      <c r="C34" s="136"/>
      <c r="D34" s="137"/>
      <c r="E34" s="137"/>
      <c r="F34" s="137"/>
      <c r="G34" s="137"/>
      <c r="H34" s="137"/>
    </row>
    <row r="35" spans="1:8" x14ac:dyDescent="0.2">
      <c r="A35" s="136"/>
      <c r="B35" s="136"/>
      <c r="C35" s="136"/>
      <c r="D35" s="137"/>
      <c r="E35" s="137"/>
      <c r="F35" s="137"/>
      <c r="G35" s="137"/>
      <c r="H35" s="137"/>
    </row>
    <row r="36" spans="1:8" s="164" customFormat="1" x14ac:dyDescent="0.2">
      <c r="A36" s="20" t="s">
        <v>10</v>
      </c>
      <c r="B36" s="10"/>
      <c r="C36" s="10"/>
      <c r="D36" s="20"/>
      <c r="E36" s="10"/>
      <c r="F36" s="20"/>
      <c r="G36" s="20" t="s">
        <v>11</v>
      </c>
    </row>
    <row r="37" spans="1:8" s="166" customFormat="1" x14ac:dyDescent="0.2">
      <c r="A37" s="21" t="s">
        <v>12</v>
      </c>
      <c r="B37" s="21"/>
      <c r="C37" s="21"/>
      <c r="D37" s="21"/>
      <c r="E37" s="21"/>
      <c r="F37" s="21"/>
      <c r="G37" s="21" t="s">
        <v>13</v>
      </c>
      <c r="H37" s="10"/>
    </row>
    <row r="38" spans="1:8" s="164" customFormat="1" x14ac:dyDescent="0.2">
      <c r="A38" s="10"/>
      <c r="B38" s="10"/>
      <c r="C38" s="10"/>
      <c r="D38" s="10"/>
      <c r="E38" s="10"/>
      <c r="F38" s="10"/>
      <c r="G38" s="10"/>
      <c r="H38" s="10"/>
    </row>
    <row r="39" spans="1:8" s="164" customFormat="1" x14ac:dyDescent="0.2">
      <c r="A39" s="10"/>
      <c r="B39" s="10"/>
      <c r="C39" s="10"/>
      <c r="D39" s="10"/>
      <c r="E39" s="10"/>
      <c r="F39" s="10"/>
      <c r="G39" s="10"/>
      <c r="H39" s="10"/>
    </row>
    <row r="40" spans="1:8" s="164" customFormat="1" x14ac:dyDescent="0.2">
      <c r="A40" s="10"/>
      <c r="B40" s="10"/>
      <c r="C40" s="10"/>
      <c r="D40" s="10"/>
      <c r="E40" s="10"/>
      <c r="F40" s="10"/>
      <c r="G40" s="10"/>
      <c r="H40" s="10"/>
    </row>
    <row r="41" spans="1:8" s="164" customFormat="1" x14ac:dyDescent="0.2">
      <c r="A41" s="10"/>
      <c r="B41" s="10"/>
      <c r="C41" s="10"/>
      <c r="D41" s="10"/>
      <c r="E41" s="10"/>
      <c r="F41" s="10"/>
      <c r="G41" s="10"/>
      <c r="H41" s="10"/>
    </row>
    <row r="42" spans="1:8" s="164" customFormat="1" x14ac:dyDescent="0.2">
      <c r="A42" s="10"/>
      <c r="B42" s="10"/>
      <c r="C42" s="10"/>
      <c r="D42" s="10"/>
      <c r="E42" s="10"/>
      <c r="F42" s="10"/>
      <c r="G42" s="10"/>
      <c r="H42" s="10"/>
    </row>
    <row r="43" spans="1:8" s="164" customFormat="1" x14ac:dyDescent="0.2">
      <c r="A43" s="10"/>
      <c r="B43" s="10"/>
      <c r="C43" s="10"/>
      <c r="D43" s="10"/>
      <c r="E43" s="10"/>
      <c r="F43" s="10"/>
      <c r="G43" s="10"/>
      <c r="H43" s="10"/>
    </row>
    <row r="44" spans="1:8" s="164" customFormat="1" x14ac:dyDescent="0.2">
      <c r="A44" s="10"/>
      <c r="B44" s="10"/>
      <c r="C44" s="10"/>
      <c r="D44" s="10"/>
      <c r="E44" s="10"/>
      <c r="F44" s="10"/>
      <c r="G44" s="10"/>
      <c r="H44" s="10"/>
    </row>
    <row r="45" spans="1:8" s="164" customFormat="1" x14ac:dyDescent="0.2">
      <c r="A45" s="10"/>
      <c r="B45" s="10"/>
      <c r="C45" s="10"/>
      <c r="D45" s="10"/>
      <c r="E45" s="10"/>
      <c r="F45" s="10"/>
      <c r="G45" s="10"/>
      <c r="H45" s="10"/>
    </row>
    <row r="46" spans="1:8" s="164" customFormat="1" x14ac:dyDescent="0.2">
      <c r="A46" s="37"/>
      <c r="B46" s="37"/>
      <c r="C46" s="10"/>
      <c r="D46" s="10"/>
      <c r="E46" s="10"/>
      <c r="F46" s="10"/>
      <c r="G46" s="37"/>
      <c r="H46" s="10"/>
    </row>
    <row r="47" spans="1:8" s="164" customFormat="1" x14ac:dyDescent="0.2">
      <c r="A47" s="20" t="s">
        <v>14</v>
      </c>
      <c r="B47" s="10"/>
      <c r="C47" s="10"/>
      <c r="D47" s="20"/>
      <c r="E47" s="10"/>
      <c r="F47" s="20"/>
      <c r="G47" s="20" t="s">
        <v>1528</v>
      </c>
      <c r="H47" s="10"/>
    </row>
    <row r="48" spans="1:8" s="164" customFormat="1" x14ac:dyDescent="0.2">
      <c r="A48" s="20" t="s">
        <v>1532</v>
      </c>
      <c r="B48" s="10"/>
      <c r="C48" s="10"/>
      <c r="D48" s="20"/>
      <c r="E48" s="10"/>
      <c r="F48" s="20"/>
      <c r="G48" s="20" t="s">
        <v>1533</v>
      </c>
      <c r="H48" s="10"/>
    </row>
    <row r="49" spans="1:8" s="164" customFormat="1" x14ac:dyDescent="0.2">
      <c r="A49" s="10" t="s">
        <v>1547</v>
      </c>
      <c r="B49" s="10"/>
      <c r="C49" s="10"/>
      <c r="D49" s="10"/>
      <c r="E49" s="10"/>
      <c r="F49" s="10"/>
      <c r="G49" s="10" t="s">
        <v>1534</v>
      </c>
      <c r="H49" s="10"/>
    </row>
    <row r="50" spans="1:8" x14ac:dyDescent="0.2">
      <c r="H50" s="10"/>
    </row>
  </sheetData>
  <mergeCells count="27">
    <mergeCell ref="A1:H1"/>
    <mergeCell ref="A2:H2"/>
    <mergeCell ref="A3:H4"/>
    <mergeCell ref="A5:H5"/>
    <mergeCell ref="A7:B7"/>
    <mergeCell ref="D7:H7"/>
    <mergeCell ref="A8:C8"/>
    <mergeCell ref="D8:H8"/>
    <mergeCell ref="A9:B9"/>
    <mergeCell ref="D9:H9"/>
    <mergeCell ref="A10:B10"/>
    <mergeCell ref="D10:H10"/>
    <mergeCell ref="A11:B11"/>
    <mergeCell ref="D11:H11"/>
    <mergeCell ref="A12:B12"/>
    <mergeCell ref="D12:H12"/>
    <mergeCell ref="A13:B13"/>
    <mergeCell ref="D13:H13"/>
    <mergeCell ref="A33:H33"/>
    <mergeCell ref="A14:B14"/>
    <mergeCell ref="D14:H14"/>
    <mergeCell ref="A18:A19"/>
    <mergeCell ref="B18:B19"/>
    <mergeCell ref="C18:C19"/>
    <mergeCell ref="D18:F18"/>
    <mergeCell ref="G18:G19"/>
    <mergeCell ref="H18:H19"/>
  </mergeCells>
  <pageMargins left="0.7" right="0.7" top="0.75" bottom="0.75" header="0.3" footer="0.3"/>
  <pageSetup scale="43" fitToHeight="0" orientation="landscape" horizontalDpi="4294967295" verticalDpi="4294967295" r:id="rId1"/>
  <headerFooter>
    <oddHeader>&amp;L&amp;"Arial"&amp;9&amp;K317100PUBLIC&amp;1#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r4o2kYZ23O6ojk6LvCUYhuCXZC8uuwlDMaaOOoRQgZc=</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meFHBFBISytCGCBU9Sqid/jAUvyum4ylC7KtOZwQozg=</DigestValue>
    </Reference>
  </SignedInfo>
  <SignatureValue>q8G9BHoyzst7sF/nByVAxf9CiJLX3xuu1pXbw2yHxLS0wn0pQMsKb4o4n9UCn/vsH4vc+wBwQSST
344ygb6muSrodmi7l/5iTPoOdqoniUhoYPxN3VctEBHQrmrWvNWrFwQjqAiHNermgkzYDurFWRA1
S6e6Z//UgdPOH6D2TNlZz/sJprBQ2E6QFn8ninZd+TKpQu84bkBqNL2tVjK0+HBjIXmF0hkzOTeU
kJ+AV28tvVKOc23Gwyan+8kzKaTIVrygAj2UANfkCEQ6ebo0GsZg465VLABfGwldxgvvEXsjVRY4
s/roP3kiEWZ0a3TO1yOCW6NGW1xQjwM0c0ygLA==</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PR8+Z/6IWNybSPxEXV7xZPtjyGoLW4fOi3134ycnE/Q=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WXaXj5sUphNEt336VaI57wCrnQS/UoPZQ1HTUGoRc2o=</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WXaXj5sUphNEt336VaI57wCrnQS/UoPZQ1HTUGoRc2o=</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10.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l6JraaIXAVuwMYOuu4ponXXW0OslP+GOLKPxtlDY2gQ=</DigestValue>
      </Reference>
      <Reference URI="/xl/drawings/_rels/vmlDrawing1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l6JraaIXAVuwMYOuu4ponXXW0OslP+GOLKPxtlDY2gQ=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9.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T9gC/Ueojl7ygSxpPmB0z2RANEP2TjUnI+XCTIwPYUU=</DigestValue>
      </Reference>
      <Reference URI="/xl/drawings/drawing10.xml?ContentType=application/vnd.openxmlformats-officedocument.drawing+xml">
        <DigestMethod Algorithm="http://www.w3.org/2001/04/xmlenc#sha256"/>
        <DigestValue>aLwP6NiXhJti9bZnryLkqEZtzeOKMcJ5Q//MgjVQ4DU=</DigestValue>
      </Reference>
      <Reference URI="/xl/drawings/drawing11.xml?ContentType=application/vnd.openxmlformats-officedocument.drawing+xml">
        <DigestMethod Algorithm="http://www.w3.org/2001/04/xmlenc#sha256"/>
        <DigestValue>4Ot5nFF7bAN4fh69MgrxfvldTturZ9mEq4ewh2TgPVw=</DigestValue>
      </Reference>
      <Reference URI="/xl/drawings/drawing2.xml?ContentType=application/vnd.openxmlformats-officedocument.drawing+xml">
        <DigestMethod Algorithm="http://www.w3.org/2001/04/xmlenc#sha256"/>
        <DigestValue>sMgjvlhMNE/J7mmzrkCgwvs+6/fOxwj3x1I5n/n30tc=</DigestValue>
      </Reference>
      <Reference URI="/xl/drawings/drawing3.xml?ContentType=application/vnd.openxmlformats-officedocument.drawing+xml">
        <DigestMethod Algorithm="http://www.w3.org/2001/04/xmlenc#sha256"/>
        <DigestValue>JxuYu85z8N0mUN3Ll5dOdW890iKCkpLr59/5X/SBItI=</DigestValue>
      </Reference>
      <Reference URI="/xl/drawings/drawing4.xml?ContentType=application/vnd.openxmlformats-officedocument.drawing+xml">
        <DigestMethod Algorithm="http://www.w3.org/2001/04/xmlenc#sha256"/>
        <DigestValue>uJIhsYR5Xtt2R+nGZhT+IktR+FoOku3Zm5YjAPteoVs=</DigestValue>
      </Reference>
      <Reference URI="/xl/drawings/drawing5.xml?ContentType=application/vnd.openxmlformats-officedocument.drawing+xml">
        <DigestMethod Algorithm="http://www.w3.org/2001/04/xmlenc#sha256"/>
        <DigestValue>sGdLzjG0/Po03a0OscTd7K9mdNFzxWhIa3FKQ4MOXtQ=</DigestValue>
      </Reference>
      <Reference URI="/xl/drawings/drawing6.xml?ContentType=application/vnd.openxmlformats-officedocument.drawing+xml">
        <DigestMethod Algorithm="http://www.w3.org/2001/04/xmlenc#sha256"/>
        <DigestValue>NdJIxYtmLsQAwvpKcch7ERTUH6yoeqmUDBfwGXmSVjY=</DigestValue>
      </Reference>
      <Reference URI="/xl/drawings/drawing7.xml?ContentType=application/vnd.openxmlformats-officedocument.drawing+xml">
        <DigestMethod Algorithm="http://www.w3.org/2001/04/xmlenc#sha256"/>
        <DigestValue>6K8wjyqeOTlXDwMZaOdHx0bC+LctFNhzck2cn1PPBYA=</DigestValue>
      </Reference>
      <Reference URI="/xl/drawings/drawing8.xml?ContentType=application/vnd.openxmlformats-officedocument.drawing+xml">
        <DigestMethod Algorithm="http://www.w3.org/2001/04/xmlenc#sha256"/>
        <DigestValue>7W/g+feW9GCvIe4I++bvpR5/jeeAElTJ/MGDxobUxEc=</DigestValue>
      </Reference>
      <Reference URI="/xl/drawings/drawing9.xml?ContentType=application/vnd.openxmlformats-officedocument.drawing+xml">
        <DigestMethod Algorithm="http://www.w3.org/2001/04/xmlenc#sha256"/>
        <DigestValue>GHxUFPFrL5bDBBnxW0vt0Cge4n9Dw1ouIQytNLarLnM=</DigestValue>
      </Reference>
      <Reference URI="/xl/drawings/vmlDrawing1.vml?ContentType=application/vnd.openxmlformats-officedocument.vmlDrawing">
        <DigestMethod Algorithm="http://www.w3.org/2001/04/xmlenc#sha256"/>
        <DigestValue>Cw3wpMKEjlicSEr/ujWh3NFvJo5cWIno+M+e8rJPpYk=</DigestValue>
      </Reference>
      <Reference URI="/xl/drawings/vmlDrawing10.vml?ContentType=application/vnd.openxmlformats-officedocument.vmlDrawing">
        <DigestMethod Algorithm="http://www.w3.org/2001/04/xmlenc#sha256"/>
        <DigestValue>hxLKEfxcP7dafAcXLIhmt4jsCsc3IVS9eZtkBYF3fY8=</DigestValue>
      </Reference>
      <Reference URI="/xl/drawings/vmlDrawing11.vml?ContentType=application/vnd.openxmlformats-officedocument.vmlDrawing">
        <DigestMethod Algorithm="http://www.w3.org/2001/04/xmlenc#sha256"/>
        <DigestValue>I+BmMSDwwcgpiv9mi3ls0oZsy+XytDDagAXTeUy9TC4=</DigestValue>
      </Reference>
      <Reference URI="/xl/drawings/vmlDrawing2.vml?ContentType=application/vnd.openxmlformats-officedocument.vmlDrawing">
        <DigestMethod Algorithm="http://www.w3.org/2001/04/xmlenc#sha256"/>
        <DigestValue>eLpypcqOfDj6ueA3GgdZfg0h/PUN7M5knQAgFLro+zc=</DigestValue>
      </Reference>
      <Reference URI="/xl/drawings/vmlDrawing3.vml?ContentType=application/vnd.openxmlformats-officedocument.vmlDrawing">
        <DigestMethod Algorithm="http://www.w3.org/2001/04/xmlenc#sha256"/>
        <DigestValue>GRgbVqcy2WhN4+ps38v5d8LkbSzY2JHEVlVg84gG0x0=</DigestValue>
      </Reference>
      <Reference URI="/xl/drawings/vmlDrawing4.vml?ContentType=application/vnd.openxmlformats-officedocument.vmlDrawing">
        <DigestMethod Algorithm="http://www.w3.org/2001/04/xmlenc#sha256"/>
        <DigestValue>RzMTrwFOL1c7XDQE4Oe5+pX5g5C4APu7zu2UHoJYt24=</DigestValue>
      </Reference>
      <Reference URI="/xl/drawings/vmlDrawing5.vml?ContentType=application/vnd.openxmlformats-officedocument.vmlDrawing">
        <DigestMethod Algorithm="http://www.w3.org/2001/04/xmlenc#sha256"/>
        <DigestValue>qjJUcU3QEZ5Ef5xaxRWhnCo9b9GOtQVGjC4jh1tT2M4=</DigestValue>
      </Reference>
      <Reference URI="/xl/drawings/vmlDrawing6.vml?ContentType=application/vnd.openxmlformats-officedocument.vmlDrawing">
        <DigestMethod Algorithm="http://www.w3.org/2001/04/xmlenc#sha256"/>
        <DigestValue>reNCu5YMYOA458R4K6H0VTWAYMatcET2c7fhke+h9Pk=</DigestValue>
      </Reference>
      <Reference URI="/xl/drawings/vmlDrawing7.vml?ContentType=application/vnd.openxmlformats-officedocument.vmlDrawing">
        <DigestMethod Algorithm="http://www.w3.org/2001/04/xmlenc#sha256"/>
        <DigestValue>O9FcF9eqVCE8AayPj64hLoCfLAprUr5fY3hgPBrEQT8=</DigestValue>
      </Reference>
      <Reference URI="/xl/drawings/vmlDrawing8.vml?ContentType=application/vnd.openxmlformats-officedocument.vmlDrawing">
        <DigestMethod Algorithm="http://www.w3.org/2001/04/xmlenc#sha256"/>
        <DigestValue>oUosVEqHNgs/uPtXstjDuMHjWKhMWK7RB+L1Hn3fQHc=</DigestValue>
      </Reference>
      <Reference URI="/xl/drawings/vmlDrawing9.vml?ContentType=application/vnd.openxmlformats-officedocument.vmlDrawing">
        <DigestMethod Algorithm="http://www.w3.org/2001/04/xmlenc#sha256"/>
        <DigestValue>h3Yp3DoQTGFNmhZvmbh478elkV7Jjz0NxVy6kgXHavM=</DigestValue>
      </Reference>
      <Reference URI="/xl/media/image1.emf?ContentType=image/x-emf">
        <DigestMethod Algorithm="http://www.w3.org/2001/04/xmlenc#sha256"/>
        <DigestValue>crm05s0u+Q47hG2XE42FfEvYicypq0f6VQavpNzs7WY=</DigestValue>
      </Reference>
      <Reference URI="/xl/media/image2.emf?ContentType=image/x-emf">
        <DigestMethod Algorithm="http://www.w3.org/2001/04/xmlenc#sha256"/>
        <DigestValue>crm05s0u+Q47hG2XE42FfEvYicypq0f6VQavpNzs7WY=</DigestValue>
      </Reference>
      <Reference URI="/xl/media/image3.emf?ContentType=image/x-emf">
        <DigestMethod Algorithm="http://www.w3.org/2001/04/xmlenc#sha256"/>
        <DigestValue>lXlCcFXwLjDSDMxrkh3emvi+MCeWb0mrkkzOvL1pvG0=</DigestValue>
      </Reference>
      <Reference URI="/xl/media/image4.emf?ContentType=image/x-emf">
        <DigestMethod Algorithm="http://www.w3.org/2001/04/xmlenc#sha256"/>
        <DigestValue>lXlCcFXwLjDSDMxrkh3emvi+MCeWb0mrkkzOvL1pvG0=</DigestValue>
      </Reference>
      <Reference URI="/xl/media/image5.emf?ContentType=image/x-emf">
        <DigestMethod Algorithm="http://www.w3.org/2001/04/xmlenc#sha256"/>
        <DigestValue>Bh4O2MOwmZmNlVda4jZSqAIh1LpUUERtvLsnYgCSh1M=</DigestValue>
      </Reference>
      <Reference URI="/xl/media/image6.emf?ContentType=image/x-emf">
        <DigestMethod Algorithm="http://www.w3.org/2001/04/xmlenc#sha256"/>
        <DigestValue>Bh4O2MOwmZmNlVda4jZSqAIh1LpUUERtvLsnYgCSh1M=</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10.bin?ContentType=application/vnd.openxmlformats-officedocument.spreadsheetml.printerSettings">
        <DigestMethod Algorithm="http://www.w3.org/2001/04/xmlenc#sha256"/>
        <DigestValue>syRRG4a5+Dq+1F5BRjCog/CG0znwV49H/fSN1S4CYGo=</DigestValue>
      </Reference>
      <Reference URI="/xl/printerSettings/printerSettings11.bin?ContentType=application/vnd.openxmlformats-officedocument.spreadsheetml.printerSettings">
        <DigestMethod Algorithm="http://www.w3.org/2001/04/xmlenc#sha256"/>
        <DigestValue>syRRG4a5+Dq+1F5BRjCog/CG0znwV49H/fSN1S4CYGo=</DigestValue>
      </Reference>
      <Reference URI="/xl/printerSettings/printerSettings12.bin?ContentType=application/vnd.openxmlformats-officedocument.spreadsheetml.printerSettings">
        <DigestMethod Algorithm="http://www.w3.org/2001/04/xmlenc#sha256"/>
        <DigestValue>vrEh2l5uWEQzfagF59SdLZDkgVn9vCoVzVdC27M0xv4=</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printerSettings/printerSettings9.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ve0sYtrK5OgOkhtW8fH8gV5IO8Lm+lf3ed/BjfDr1jA=</DigestValue>
      </Reference>
      <Reference URI="/xl/styles.xml?ContentType=application/vnd.openxmlformats-officedocument.spreadsheetml.styles+xml">
        <DigestMethod Algorithm="http://www.w3.org/2001/04/xmlenc#sha256"/>
        <DigestValue>gX2qLhF4D4pR4sSE4N3SDEzhSPSMRztQf6iAIxlVrqw=</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yzUvCYbHUEqP8Z5fnpIcUCU7RAtWrux9V129GpRduy4=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CJvFZyvZCGtZaxpSfN9JlJz0KIdLB08xkM9uwtiIHr8=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d5Xtsw2XJCpzu2iVrrM37iB0lqBb1GdVuwb5zPPg9xE=</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eGqsq9I+2Jjm+KS5QpXub6Sa7OjvS6y9F90GXzpjAzk=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TUTKVlRLkHAJcvZg6S9M3E0MjvEZyrHPw+YiDBhN4xY=</DigestValue>
      </Reference>
      <Reference URI="/xl/worksheets/sheet10.xml?ContentType=application/vnd.openxmlformats-officedocument.spreadsheetml.worksheet+xml">
        <DigestMethod Algorithm="http://www.w3.org/2001/04/xmlenc#sha256"/>
        <DigestValue>2yzqCvsw7PEs+j1/jVNe/SiuwCktjhbMSMOR2POxN0U=</DigestValue>
      </Reference>
      <Reference URI="/xl/worksheets/sheet11.xml?ContentType=application/vnd.openxmlformats-officedocument.spreadsheetml.worksheet+xml">
        <DigestMethod Algorithm="http://www.w3.org/2001/04/xmlenc#sha256"/>
        <DigestValue>rN4fmdUZ1pTwmh10wl/jR8xfP3jREqR/kfygCT8ffQA=</DigestValue>
      </Reference>
      <Reference URI="/xl/worksheets/sheet12.xml?ContentType=application/vnd.openxmlformats-officedocument.spreadsheetml.worksheet+xml">
        <DigestMethod Algorithm="http://www.w3.org/2001/04/xmlenc#sha256"/>
        <DigestValue>LrvNTGojjSQ33bLOaTYUmxefuDaBYq5aayl5be3pDDQ=</DigestValue>
      </Reference>
      <Reference URI="/xl/worksheets/sheet2.xml?ContentType=application/vnd.openxmlformats-officedocument.spreadsheetml.worksheet+xml">
        <DigestMethod Algorithm="http://www.w3.org/2001/04/xmlenc#sha256"/>
        <DigestValue>GU7StMMl87mpKtElRl2sKH7cvaBoxBsdqttBMPDfzDI=</DigestValue>
      </Reference>
      <Reference URI="/xl/worksheets/sheet3.xml?ContentType=application/vnd.openxmlformats-officedocument.spreadsheetml.worksheet+xml">
        <DigestMethod Algorithm="http://www.w3.org/2001/04/xmlenc#sha256"/>
        <DigestValue>DKKhARpNaJFppEBjbSkczFHp4CTE9Im1IZayXU7cljA=</DigestValue>
      </Reference>
      <Reference URI="/xl/worksheets/sheet4.xml?ContentType=application/vnd.openxmlformats-officedocument.spreadsheetml.worksheet+xml">
        <DigestMethod Algorithm="http://www.w3.org/2001/04/xmlenc#sha256"/>
        <DigestValue>Yz0Q4MaNNKK9xhc1RAaPdq5GVxw7yoye5f0vPZD6G4I=</DigestValue>
      </Reference>
      <Reference URI="/xl/worksheets/sheet5.xml?ContentType=application/vnd.openxmlformats-officedocument.spreadsheetml.worksheet+xml">
        <DigestMethod Algorithm="http://www.w3.org/2001/04/xmlenc#sha256"/>
        <DigestValue>zNRE1M+r5RAgTBwNSt3yYIkGj3NntG1IyazAXrYYt+c=</DigestValue>
      </Reference>
      <Reference URI="/xl/worksheets/sheet6.xml?ContentType=application/vnd.openxmlformats-officedocument.spreadsheetml.worksheet+xml">
        <DigestMethod Algorithm="http://www.w3.org/2001/04/xmlenc#sha256"/>
        <DigestValue>vRffc0IKZLql+B8dok2+EqjhQW09SgRKwct2TTIlIEw=</DigestValue>
      </Reference>
      <Reference URI="/xl/worksheets/sheet7.xml?ContentType=application/vnd.openxmlformats-officedocument.spreadsheetml.worksheet+xml">
        <DigestMethod Algorithm="http://www.w3.org/2001/04/xmlenc#sha256"/>
        <DigestValue>xx5hL0zFlo1Fyf/ozeaz4Lll4ZNajRY8jV219CN0B1c=</DigestValue>
      </Reference>
      <Reference URI="/xl/worksheets/sheet8.xml?ContentType=application/vnd.openxmlformats-officedocument.spreadsheetml.worksheet+xml">
        <DigestMethod Algorithm="http://www.w3.org/2001/04/xmlenc#sha256"/>
        <DigestValue>MP7ZJBdEKDPeTzA59Yd9KE1is4TOsQXNk4VvNbm1CVs=</DigestValue>
      </Reference>
      <Reference URI="/xl/worksheets/sheet9.xml?ContentType=application/vnd.openxmlformats-officedocument.spreadsheetml.worksheet+xml">
        <DigestMethod Algorithm="http://www.w3.org/2001/04/xmlenc#sha256"/>
        <DigestValue>ufcIPIvHiTkYyRjxtVYGELuU/lK7B/cL5xACszLbL0Y=</DigestValue>
      </Reference>
    </Manifest>
    <SignatureProperties>
      <SignatureProperty Id="idSignatureTime" Target="#idPackageSignature">
        <mdssi:SignatureTime xmlns:mdssi="http://schemas.openxmlformats.org/package/2006/digital-signature">
          <mdssi:Format>YYYY-MM-DDThh:mm:ssTZD</mdssi:Format>
          <mdssi:Value>2024-03-26T04:13:38Z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2024-03-26T04:13:38Z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zto0wDKZaWX240nuwPJxdpekIbb2C5l2fb4H12BIzmg=</DigestValue>
    </Reference>
    <Reference Type="http://www.w3.org/2000/09/xmldsig#Object" URI="#idOfficeObject">
      <DigestMethod Algorithm="http://www.w3.org/2001/04/xmlenc#sha256"/>
      <DigestValue>HY8WpAKItk2iFkxwHi3DLJe4ib66vHC9qiVALhXdU4I=</DigestValue>
    </Reference>
    <Reference Type="http://uri.etsi.org/01903#SignedProperties" URI="#idSignedProperties">
      <Transforms>
        <Transform Algorithm="http://www.w3.org/TR/2001/REC-xml-c14n-20010315"/>
      </Transforms>
      <DigestMethod Algorithm="http://www.w3.org/2001/04/xmlenc#sha256"/>
      <DigestValue>r3LY1pxQDLucLNcLe80XuFKxZatmjxjebwXtsSMt25Q=</DigestValue>
    </Reference>
  </SignedInfo>
  <SignatureValue>crNOXFmZy5or32byom+dIcYOw7CAAzz6joP5+3Pb+mAv/1g1gTGEyGYHMxk1VQO+7a4bH/Q6G5MF
xFNOi9qA/tPDFZTEgFjv30MVJf/AmcRgh5C75fzuupNJhc+CsbCQxm1hTWroyPW4IfgP4boe1sYx
wT7WCICDvU0YuoK0nMPZdlJQhhAZkLjL7OrRJ6Dt+rt+tPOCJcpKXk5PmdWgsQnxjT8BdPoaUhIH
zgenWinBxc/Gh9RpSNBKztNrOaij5+XPYtE25oUMsoepPIWZZ0oj2NcmHe55AvvhiMdZGKTviXu1
vpY4DU5OkhFsBFJhyIKq1hyNLJC62cd2UeE3zQ==</SignatureValue>
  <KeyInfo>
    <X509Data>
      <X509Certificate>MIIF4zCCBMugAwIBAgIQVAK8XKzOZpwgFQACAAbdLDANBgkqhkiG9w0BAQsFADAzMQswCQYDVQQGEwJWTjEWMBQGA1UECgwNTkFDRU5DT01NIFNDVDEMMAoGA1UEAwwDQ0EyMB4XDTIzMDUxNTAzMzkwOVoXDTI1MDMwNjA5MzgxOVowggFkMQswCQYDVQQGEwJWTjF2MHQGA1UEBwxtVOG6p25nIDE1IFRvw6AgTmjDoCBWaWV0Y29tYmFuayBUb3dlciwgMTk4IFRy4bqnbiBRdWFuZyBLaOG6o2ksICBRdeG6rW4gSG/DoG4gS2nhur9tLCAgVGjDoG5oIFBo4buRIEjDoCBO4buZaTEeMBwGCgmSJomT8ixkAQEMDk1TVDowMTAxODQyNjY5MU0wSwYDVQQKDERDw5RORyBUWSBUTkhIIFFV4bqiTiBMw50gUVXhu7ggxJDhuqZVIFTGryBDSOG7qE5HIEtIT8OBTiBWSUVUQ09NQkFOSzEfMB0GCSqGSIb3DQEJARYQcXV5bmh2dUB2Y2JmLmNvbTFNMEsGA1UEAwxEQ8OUTkcgVFkgVE5ISCBRVeG6ok4gTMOdIFFV4bu4IMSQ4bqmVSBUxq8gQ0jhu6hORyBLSE/DgU4gVklFVENPTUJBTkswggEiMA0GCSqGSIb3DQEBAQUAA4IBDwAwggEKAoIBAQCUdlIqpVnqW6o/U7HynTawAMkBdKGgiZua5C+FjFS40Lh8s/7pDOjQ90fjUkv1sp9QDWtyDJwtuDRVgPbuN2sqJz4Z6d4Bwsb+mvAPrEFSZxNqfVbANSmRXl5LmlqT6Ii7Rq/CQGe/VAkFkaXm8DOXoOGdVL+oL6oU9DoKSayM9cHucALP3fVU5fLPevy26tFS8HK3wYaAxOxR9vSOAqcqCKUUEjbHVi26APL4b5Tk+Z41hOJ0Ri6zCfd/SgIrzV73hTvfzgrSLHJEtdn2EThnf1aLfKh2FWGUcz1UpQWu4zNUZdsOIvkB3H2xXc+N8MHc2yiYVu75Ah/a3vH7DunHAgMBAAGjggG+MIIBujAfBgNVHSUEGDAWBgorBgEEAYI3CgMMBggrBgEFBQcDBDAdBgNVHQ4EFgQUvPAeZuUX94AeXPA/lujXZUxgoXwwDgYDVR0PAQH/BAQDAgXgMB8GA1UdIwQYMBaAFAW2y9WP21GqDziRC/j52g7gqoIYMC4GA1UdHwQnMCUwI6AhoB+GHWh0dHA6Ly9jYXZuLnZuL3NoYTI1Ni9jYTIuY3JsMGcGCCsGAQUFBwEBBFswWTAsBggrBgEFBQcwAYYgaHR0cDovL29jc3AyNTYuY2F2bi52bi9vY3NwL29jc3AwKQYIKwYBBQUHMAKGHWh0dHA6Ly9jYXZuLnZuL3NoYTI1Ni9DQTIuY3J0MD0GCSsGAQQBgjcVBwQwMC4GJisGAQQBgjcVCIWPzxCBg58jh7mFMoeKwlCn/3+Be4bClzmDoMVCAgFkAgEGMCkGCSsGAQQBgjcVCgQcMBowDAYKKwYBBAGCNwoDDDAKBggrBgEFBQcDBDBEBgkqhkiG9w0BCQ8ENzA1MA4GCCqGSIb3DQMCAgIAgDAOBggqhkiG9w0DBAICAIAwBwYFKw4DAgcwCgYIKoZIhvcNAwcwDQYJKoZIhvcNAQELBQADggEBAJIPfLDk3ZTbpEIYXS77LciRtp0GWOM0J4kvG3q2pQpYzMbQAsz/PhEGKZpcQlIlmmprDUP+vJkYyqI0DqmVP07YWHghbZrOlNa0R3WlHYiXAsX1A/Cx4QyqiTQFR4kTOrufUgDDScURhY7PZegGzjRdIv2K+hBNAu4SdDS7VQ9l8KpSHJJXC14ICWLPKGG8DB2Xnvu554Mmlbvc+6sBPSkhNoM4UKRHG5UkViRZIk+EYO6oeCtnI95Cz2QJfY3VM/yIUyukfiJnv3sUqcKsfCMbF74pfSiUaTr3J10yGlOkkbqWsDQ+8SQIKtBvZtOo4wvB3rDQ5cLoS7wxpHIiE5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PR8+Z/6IWNybSPxEXV7xZPtjyGoLW4fOi3134ycnE/Q=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WXaXj5sUphNEt336VaI57wCrnQS/UoPZQ1HTUGoRc2o=</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WXaXj5sUphNEt336VaI57wCrnQS/UoPZQ1HTUGoRc2o=</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10.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l6JraaIXAVuwMYOuu4ponXXW0OslP+GOLKPxtlDY2gQ=</DigestValue>
      </Reference>
      <Reference URI="/xl/drawings/_rels/vmlDrawing1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l6JraaIXAVuwMYOuu4ponXXW0OslP+GOLKPxtlDY2gQ=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9.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3c9wftdfk7Sgw9KnwNth77/UeuP4y/EGgL9R+q2OhxE=</DigestValue>
      </Reference>
      <Reference URI="/xl/drawings/drawing10.xml?ContentType=application/vnd.openxmlformats-officedocument.drawing+xml">
        <DigestMethod Algorithm="http://www.w3.org/2001/04/xmlenc#sha256"/>
        <DigestValue>lum+wxnPE8IBWmQDPVuGuLzKJxZCMBeo1het41sIThc=</DigestValue>
      </Reference>
      <Reference URI="/xl/drawings/drawing11.xml?ContentType=application/vnd.openxmlformats-officedocument.drawing+xml">
        <DigestMethod Algorithm="http://www.w3.org/2001/04/xmlenc#sha256"/>
        <DigestValue>DXCMS1Z5+cuZPc6KdkgYoann1PH9rm3zDDjbiE6+jl8=</DigestValue>
      </Reference>
      <Reference URI="/xl/drawings/drawing2.xml?ContentType=application/vnd.openxmlformats-officedocument.drawing+xml">
        <DigestMethod Algorithm="http://www.w3.org/2001/04/xmlenc#sha256"/>
        <DigestValue>zank4g41IyrZXa8cIAi462lAYecYDpFiLVvheGmMBLU=</DigestValue>
      </Reference>
      <Reference URI="/xl/drawings/drawing3.xml?ContentType=application/vnd.openxmlformats-officedocument.drawing+xml">
        <DigestMethod Algorithm="http://www.w3.org/2001/04/xmlenc#sha256"/>
        <DigestValue>j+E7SkK1a1aiAQ/2uHCG3FBAAVnrHbjMkyWooB4LLZM=</DigestValue>
      </Reference>
      <Reference URI="/xl/drawings/drawing4.xml?ContentType=application/vnd.openxmlformats-officedocument.drawing+xml">
        <DigestMethod Algorithm="http://www.w3.org/2001/04/xmlenc#sha256"/>
        <DigestValue>xiPr46Tt6KT+OEK4iR3XCKxWe2NpFcUmAj8OXOxT+Sg=</DigestValue>
      </Reference>
      <Reference URI="/xl/drawings/drawing5.xml?ContentType=application/vnd.openxmlformats-officedocument.drawing+xml">
        <DigestMethod Algorithm="http://www.w3.org/2001/04/xmlenc#sha256"/>
        <DigestValue>eNVXpVCrt0zjBX5qKASLmuAhMZJgwRmgj2tlHle7B68=</DigestValue>
      </Reference>
      <Reference URI="/xl/drawings/drawing6.xml?ContentType=application/vnd.openxmlformats-officedocument.drawing+xml">
        <DigestMethod Algorithm="http://www.w3.org/2001/04/xmlenc#sha256"/>
        <DigestValue>6J5DW+pOCz9EB8okz+zJD/Jd/bs2Oz6caR47SujjLYE=</DigestValue>
      </Reference>
      <Reference URI="/xl/drawings/drawing7.xml?ContentType=application/vnd.openxmlformats-officedocument.drawing+xml">
        <DigestMethod Algorithm="http://www.w3.org/2001/04/xmlenc#sha256"/>
        <DigestValue>umrPHyjahLumaW3+SbTb+Eg7Ja1ui21PodfGSKuwIYM=</DigestValue>
      </Reference>
      <Reference URI="/xl/drawings/drawing8.xml?ContentType=application/vnd.openxmlformats-officedocument.drawing+xml">
        <DigestMethod Algorithm="http://www.w3.org/2001/04/xmlenc#sha256"/>
        <DigestValue>da6fXj91uKTOeUh4ul9TfPW2eihpgXULiwOyh7sDfGM=</DigestValue>
      </Reference>
      <Reference URI="/xl/drawings/drawing9.xml?ContentType=application/vnd.openxmlformats-officedocument.drawing+xml">
        <DigestMethod Algorithm="http://www.w3.org/2001/04/xmlenc#sha256"/>
        <DigestValue>Q5rftsydYotg2pNHy0wmfDbKn5zEKsowqorS+YTOr2A=</DigestValue>
      </Reference>
      <Reference URI="/xl/drawings/vmlDrawing1.vml?ContentType=application/vnd.openxmlformats-officedocument.vmlDrawing">
        <DigestMethod Algorithm="http://www.w3.org/2001/04/xmlenc#sha256"/>
        <DigestValue>N4S/RttLq9AuK7W+qgK/34y6of30arOlvtiFcDL8hDU=</DigestValue>
      </Reference>
      <Reference URI="/xl/drawings/vmlDrawing10.vml?ContentType=application/vnd.openxmlformats-officedocument.vmlDrawing">
        <DigestMethod Algorithm="http://www.w3.org/2001/04/xmlenc#sha256"/>
        <DigestValue>mhO/bJLCR5KJgOTkKKhOkDrfzOmp+rHAiM8qwj954jU=</DigestValue>
      </Reference>
      <Reference URI="/xl/drawings/vmlDrawing11.vml?ContentType=application/vnd.openxmlformats-officedocument.vmlDrawing">
        <DigestMethod Algorithm="http://www.w3.org/2001/04/xmlenc#sha256"/>
        <DigestValue>MMYVxSrJTxHjlRti3oKSRJbmXHrCMUHhKaiOKDJr9WQ=</DigestValue>
      </Reference>
      <Reference URI="/xl/drawings/vmlDrawing2.vml?ContentType=application/vnd.openxmlformats-officedocument.vmlDrawing">
        <DigestMethod Algorithm="http://www.w3.org/2001/04/xmlenc#sha256"/>
        <DigestValue>dOFxrRWh3UNIZgOFyIEJjvsaicJwyfOXxMunKyiG/zM=</DigestValue>
      </Reference>
      <Reference URI="/xl/drawings/vmlDrawing3.vml?ContentType=application/vnd.openxmlformats-officedocument.vmlDrawing">
        <DigestMethod Algorithm="http://www.w3.org/2001/04/xmlenc#sha256"/>
        <DigestValue>JX2uD9ae+/aHqxSV/THlqYIffeU4gJqO1u0J45avP8k=</DigestValue>
      </Reference>
      <Reference URI="/xl/drawings/vmlDrawing4.vml?ContentType=application/vnd.openxmlformats-officedocument.vmlDrawing">
        <DigestMethod Algorithm="http://www.w3.org/2001/04/xmlenc#sha256"/>
        <DigestValue>PSRZliMXNIwWaP2PUOIi00vXYhloZpUzkFcUpHwmsjw=</DigestValue>
      </Reference>
      <Reference URI="/xl/drawings/vmlDrawing5.vml?ContentType=application/vnd.openxmlformats-officedocument.vmlDrawing">
        <DigestMethod Algorithm="http://www.w3.org/2001/04/xmlenc#sha256"/>
        <DigestValue>uvMCNGeVYUINX0NpoDaODg0wx486rmLpLMj+tVjNOSI=</DigestValue>
      </Reference>
      <Reference URI="/xl/drawings/vmlDrawing6.vml?ContentType=application/vnd.openxmlformats-officedocument.vmlDrawing">
        <DigestMethod Algorithm="http://www.w3.org/2001/04/xmlenc#sha256"/>
        <DigestValue>parcXPwVKdQ9iI5qme/mFmozVhj043soKoW6Y83lp2k=</DigestValue>
      </Reference>
      <Reference URI="/xl/drawings/vmlDrawing7.vml?ContentType=application/vnd.openxmlformats-officedocument.vmlDrawing">
        <DigestMethod Algorithm="http://www.w3.org/2001/04/xmlenc#sha256"/>
        <DigestValue>5b/ZbGn5KOvZN385fXMMxNwOqxjEEawmOd7oyhpDTkw=</DigestValue>
      </Reference>
      <Reference URI="/xl/drawings/vmlDrawing8.vml?ContentType=application/vnd.openxmlformats-officedocument.vmlDrawing">
        <DigestMethod Algorithm="http://www.w3.org/2001/04/xmlenc#sha256"/>
        <DigestValue>MUkst+POtw3Az27swQpv2B4qoGV1jZp96cWHniozSNY=</DigestValue>
      </Reference>
      <Reference URI="/xl/drawings/vmlDrawing9.vml?ContentType=application/vnd.openxmlformats-officedocument.vmlDrawing">
        <DigestMethod Algorithm="http://www.w3.org/2001/04/xmlenc#sha256"/>
        <DigestValue>Sjr6TbVOWluVW9wCbUVR8k5mhe0WoxE2MlaXj6EXI8M=</DigestValue>
      </Reference>
      <Reference URI="/xl/media/image1.emf?ContentType=image/x-emf">
        <DigestMethod Algorithm="http://www.w3.org/2001/04/xmlenc#sha256"/>
        <DigestValue>crm05s0u+Q47hG2XE42FfEvYicypq0f6VQavpNzs7WY=</DigestValue>
      </Reference>
      <Reference URI="/xl/media/image2.emf?ContentType=image/x-emf">
        <DigestMethod Algorithm="http://www.w3.org/2001/04/xmlenc#sha256"/>
        <DigestValue>crm05s0u+Q47hG2XE42FfEvYicypq0f6VQavpNzs7WY=</DigestValue>
      </Reference>
      <Reference URI="/xl/media/image3.emf?ContentType=image/x-emf">
        <DigestMethod Algorithm="http://www.w3.org/2001/04/xmlenc#sha256"/>
        <DigestValue>lXlCcFXwLjDSDMxrkh3emvi+MCeWb0mrkkzOvL1pvG0=</DigestValue>
      </Reference>
      <Reference URI="/xl/media/image4.emf?ContentType=image/x-emf">
        <DigestMethod Algorithm="http://www.w3.org/2001/04/xmlenc#sha256"/>
        <DigestValue>lXlCcFXwLjDSDMxrkh3emvi+MCeWb0mrkkzOvL1pvG0=</DigestValue>
      </Reference>
      <Reference URI="/xl/media/image5.emf?ContentType=image/x-emf">
        <DigestMethod Algorithm="http://www.w3.org/2001/04/xmlenc#sha256"/>
        <DigestValue>Bh4O2MOwmZmNlVda4jZSqAIh1LpUUERtvLsnYgCSh1M=</DigestValue>
      </Reference>
      <Reference URI="/xl/media/image6.emf?ContentType=image/x-emf">
        <DigestMethod Algorithm="http://www.w3.org/2001/04/xmlenc#sha256"/>
        <DigestValue>Bh4O2MOwmZmNlVda4jZSqAIh1LpUUERtvLsnYgCSh1M=</DigestValue>
      </Reference>
      <Reference URI="/xl/printerSettings/printerSettings1.bin?ContentType=application/vnd.openxmlformats-officedocument.spreadsheetml.printerSettings">
        <DigestMethod Algorithm="http://www.w3.org/2001/04/xmlenc#sha256"/>
        <DigestValue>zIO1K321yEWVC6KxK0kyAqOHBP2ZpKFKQlzSh6Z37U0=</DigestValue>
      </Reference>
      <Reference URI="/xl/printerSettings/printerSettings10.bin?ContentType=application/vnd.openxmlformats-officedocument.spreadsheetml.printerSettings">
        <DigestMethod Algorithm="http://www.w3.org/2001/04/xmlenc#sha256"/>
        <DigestValue>rDG4YPwIkZVzXQ+f53I1orEZn4dFRqDl5BJ3dqdcPsw=</DigestValue>
      </Reference>
      <Reference URI="/xl/printerSettings/printerSettings11.bin?ContentType=application/vnd.openxmlformats-officedocument.spreadsheetml.printerSettings">
        <DigestMethod Algorithm="http://www.w3.org/2001/04/xmlenc#sha256"/>
        <DigestValue>rDG4YPwIkZVzXQ+f53I1orEZn4dFRqDl5BJ3dqdcPsw=</DigestValue>
      </Reference>
      <Reference URI="/xl/printerSettings/printerSettings12.bin?ContentType=application/vnd.openxmlformats-officedocument.spreadsheetml.printerSettings">
        <DigestMethod Algorithm="http://www.w3.org/2001/04/xmlenc#sha256"/>
        <DigestValue>cDtpB7sBgFlBoha46DxfPzSzfK1T+OnU09Luve+Yg/0=</DigestValue>
      </Reference>
      <Reference URI="/xl/printerSettings/printerSettings2.bin?ContentType=application/vnd.openxmlformats-officedocument.spreadsheetml.printerSettings">
        <DigestMethod Algorithm="http://www.w3.org/2001/04/xmlenc#sha256"/>
        <DigestValue>rDG4YPwIkZVzXQ+f53I1orEZn4dFRqDl5BJ3dqdcPsw=</DigestValue>
      </Reference>
      <Reference URI="/xl/printerSettings/printerSettings3.bin?ContentType=application/vnd.openxmlformats-officedocument.spreadsheetml.printerSettings">
        <DigestMethod Algorithm="http://www.w3.org/2001/04/xmlenc#sha256"/>
        <DigestValue>rDG4YPwIkZVzXQ+f53I1orEZn4dFRqDl5BJ3dqdcPsw=</DigestValue>
      </Reference>
      <Reference URI="/xl/printerSettings/printerSettings4.bin?ContentType=application/vnd.openxmlformats-officedocument.spreadsheetml.printerSettings">
        <DigestMethod Algorithm="http://www.w3.org/2001/04/xmlenc#sha256"/>
        <DigestValue>rDG4YPwIkZVzXQ+f53I1orEZn4dFRqDl5BJ3dqdcPsw=</DigestValue>
      </Reference>
      <Reference URI="/xl/printerSettings/printerSettings5.bin?ContentType=application/vnd.openxmlformats-officedocument.spreadsheetml.printerSettings">
        <DigestMethod Algorithm="http://www.w3.org/2001/04/xmlenc#sha256"/>
        <DigestValue>rDG4YPwIkZVzXQ+f53I1orEZn4dFRqDl5BJ3dqdcPsw=</DigestValue>
      </Reference>
      <Reference URI="/xl/printerSettings/printerSettings6.bin?ContentType=application/vnd.openxmlformats-officedocument.spreadsheetml.printerSettings">
        <DigestMethod Algorithm="http://www.w3.org/2001/04/xmlenc#sha256"/>
        <DigestValue>rDG4YPwIkZVzXQ+f53I1orEZn4dFRqDl5BJ3dqdcPsw=</DigestValue>
      </Reference>
      <Reference URI="/xl/printerSettings/printerSettings7.bin?ContentType=application/vnd.openxmlformats-officedocument.spreadsheetml.printerSettings">
        <DigestMethod Algorithm="http://www.w3.org/2001/04/xmlenc#sha256"/>
        <DigestValue>rDG4YPwIkZVzXQ+f53I1orEZn4dFRqDl5BJ3dqdcPsw=</DigestValue>
      </Reference>
      <Reference URI="/xl/printerSettings/printerSettings8.bin?ContentType=application/vnd.openxmlformats-officedocument.spreadsheetml.printerSettings">
        <DigestMethod Algorithm="http://www.w3.org/2001/04/xmlenc#sha256"/>
        <DigestValue>rDG4YPwIkZVzXQ+f53I1orEZn4dFRqDl5BJ3dqdcPsw=</DigestValue>
      </Reference>
      <Reference URI="/xl/printerSettings/printerSettings9.bin?ContentType=application/vnd.openxmlformats-officedocument.spreadsheetml.printerSettings">
        <DigestMethod Algorithm="http://www.w3.org/2001/04/xmlenc#sha256"/>
        <DigestValue>rDG4YPwIkZVzXQ+f53I1orEZn4dFRqDl5BJ3dqdcPsw=</DigestValue>
      </Reference>
      <Reference URI="/xl/sharedStrings.xml?ContentType=application/vnd.openxmlformats-officedocument.spreadsheetml.sharedStrings+xml">
        <DigestMethod Algorithm="http://www.w3.org/2001/04/xmlenc#sha256"/>
        <DigestValue>ve0sYtrK5OgOkhtW8fH8gV5IO8Lm+lf3ed/BjfDr1jA=</DigestValue>
      </Reference>
      <Reference URI="/xl/styles.xml?ContentType=application/vnd.openxmlformats-officedocument.spreadsheetml.styles+xml">
        <DigestMethod Algorithm="http://www.w3.org/2001/04/xmlenc#sha256"/>
        <DigestValue>YJIv01YzvBuzZ/cwCgVFLPDTDCImLkmv3YkdLImHsTQ=</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QF70dRRBRowrg4ZenRq9c61YfR5Mix5oyrC+RMAmYsw=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CJvFZyvZCGtZaxpSfN9JlJz0KIdLB08xkM9uwtiIHr8=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d5Xtsw2XJCpzu2iVrrM37iB0lqBb1GdVuwb5zPPg9xE=</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eGqsq9I+2Jjm+KS5QpXub6Sa7OjvS6y9F90GXzpjAzk=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dhUKAIK+LZP643hgkmzWWzNohZ/okbl1kZNsjmIlwRw=</DigestValue>
      </Reference>
      <Reference URI="/xl/worksheets/sheet10.xml?ContentType=application/vnd.openxmlformats-officedocument.spreadsheetml.worksheet+xml">
        <DigestMethod Algorithm="http://www.w3.org/2001/04/xmlenc#sha256"/>
        <DigestValue>vqSr5pZD2S42Xeo0maBLFi2wRLONRdsy4+pAHvZwfRY=</DigestValue>
      </Reference>
      <Reference URI="/xl/worksheets/sheet11.xml?ContentType=application/vnd.openxmlformats-officedocument.spreadsheetml.worksheet+xml">
        <DigestMethod Algorithm="http://www.w3.org/2001/04/xmlenc#sha256"/>
        <DigestValue>Kqq8FG/ZKapLyfn5PagrKgUcAUe6K2LEhKBni6q7vX4=</DigestValue>
      </Reference>
      <Reference URI="/xl/worksheets/sheet12.xml?ContentType=application/vnd.openxmlformats-officedocument.spreadsheetml.worksheet+xml">
        <DigestMethod Algorithm="http://www.w3.org/2001/04/xmlenc#sha256"/>
        <DigestValue>A6BfNi+Nq6hVIBxoQQ1yMjXMQ8awl+F+E5O5t/4+HN0=</DigestValue>
      </Reference>
      <Reference URI="/xl/worksheets/sheet2.xml?ContentType=application/vnd.openxmlformats-officedocument.spreadsheetml.worksheet+xml">
        <DigestMethod Algorithm="http://www.w3.org/2001/04/xmlenc#sha256"/>
        <DigestValue>m932MtHj5RyPhQYfcMK+E3pSN+BJR63wXaAwrs1zezg=</DigestValue>
      </Reference>
      <Reference URI="/xl/worksheets/sheet3.xml?ContentType=application/vnd.openxmlformats-officedocument.spreadsheetml.worksheet+xml">
        <DigestMethod Algorithm="http://www.w3.org/2001/04/xmlenc#sha256"/>
        <DigestValue>TKt7qNw19aMwwobq9eMjBKL5LMuVF4T+9X5l1TX/26k=</DigestValue>
      </Reference>
      <Reference URI="/xl/worksheets/sheet4.xml?ContentType=application/vnd.openxmlformats-officedocument.spreadsheetml.worksheet+xml">
        <DigestMethod Algorithm="http://www.w3.org/2001/04/xmlenc#sha256"/>
        <DigestValue>6aS7x+6EO97EgQMpCfI9gNau1gwD3YN4rxiBoDH/plg=</DigestValue>
      </Reference>
      <Reference URI="/xl/worksheets/sheet5.xml?ContentType=application/vnd.openxmlformats-officedocument.spreadsheetml.worksheet+xml">
        <DigestMethod Algorithm="http://www.w3.org/2001/04/xmlenc#sha256"/>
        <DigestValue>p4bfBtZQdIUF4OKDVPX1EK8/4j41+Wfstq9gMlPFZ54=</DigestValue>
      </Reference>
      <Reference URI="/xl/worksheets/sheet6.xml?ContentType=application/vnd.openxmlformats-officedocument.spreadsheetml.worksheet+xml">
        <DigestMethod Algorithm="http://www.w3.org/2001/04/xmlenc#sha256"/>
        <DigestValue>Ch4X129KPN4E0QvpwEVyas/1gnZ1OfW26gaH22LPb6w=</DigestValue>
      </Reference>
      <Reference URI="/xl/worksheets/sheet7.xml?ContentType=application/vnd.openxmlformats-officedocument.spreadsheetml.worksheet+xml">
        <DigestMethod Algorithm="http://www.w3.org/2001/04/xmlenc#sha256"/>
        <DigestValue>Dbgcpa1VhiFAXm0/wCKUnBykpYT+xBrenMnyBTP8+o0=</DigestValue>
      </Reference>
      <Reference URI="/xl/worksheets/sheet8.xml?ContentType=application/vnd.openxmlformats-officedocument.spreadsheetml.worksheet+xml">
        <DigestMethod Algorithm="http://www.w3.org/2001/04/xmlenc#sha256"/>
        <DigestValue>sk2pCs02q3VISl6RR6rUbjBVw+saW3WwLuLBuOsMiW4=</DigestValue>
      </Reference>
      <Reference URI="/xl/worksheets/sheet9.xml?ContentType=application/vnd.openxmlformats-officedocument.spreadsheetml.worksheet+xml">
        <DigestMethod Algorithm="http://www.w3.org/2001/04/xmlenc#sha256"/>
        <DigestValue>IJtvKse0dkaeBzVlzVQl9nPZAI3oqTJHEzQH0QED4pA=</DigestValue>
      </Reference>
    </Manifest>
    <SignatureProperties>
      <SignatureProperty Id="idSignatureTime" Target="#idPackageSignature">
        <mdssi:SignatureTime xmlns:mdssi="http://schemas.openxmlformats.org/package/2006/digital-signature">
          <mdssi:Format>YYYY-MM-DDThh:mm:ssTZD</mdssi:Format>
          <mdssi:Value>2024-03-27T10:34:05Z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2024-03-27T10:34:05Z</xd:SigningTime>
          <xd:SigningCertificate>
            <xd:Cert>
              <xd:CertDigest>
                <DigestMethod Algorithm="http://www.w3.org/2001/04/xmlenc#sha256"/>
                <DigestValue>onnHx5phxHUk57GEQSMACp5If+uXRhWQeeTP7N3BMso=</DigestValue>
              </xd:CertDigest>
              <xd:IssuerSerial>
                <X509IssuerName>CN=CA2, O=NACENCOMM SCT, C=VN</X509IssuerName>
                <X509SerialNumber>111669356675127385775032662370961251628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TONGQUAN</vt:lpstr>
      <vt:lpstr>BCTaiSan_06027</vt:lpstr>
      <vt:lpstr>BCKetQuaHoatDong_06028</vt:lpstr>
      <vt:lpstr>BCDanhMucDauTu_06029</vt:lpstr>
      <vt:lpstr>BCHoatDongVay_06026</vt:lpstr>
      <vt:lpstr>Khac_06030</vt:lpstr>
      <vt:lpstr>BCTinhHinhTaiChinh_06105</vt:lpstr>
      <vt:lpstr>GTTSRong_06107</vt:lpstr>
      <vt:lpstr>BCDMDT_06108</vt:lpstr>
      <vt:lpstr>BCLCGT_06262</vt:lpstr>
      <vt:lpstr>BCThuNhap_06104</vt:lpstr>
      <vt:lpstr>ThongKePhiGiaoDich_06145</vt:lpstr>
      <vt:lpstr>BCTaiSan_06027!Print_Area</vt:lpstr>
      <vt:lpstr>GTTSRong_06107!Print_Area</vt:lpstr>
      <vt:lpstr>ThongKePhiGiaoDich_06145!Print_Area</vt:lpstr>
      <vt:lpstr>TONGQUAN!Print_Area</vt:lpstr>
      <vt:lpstr>BCDanhMucDauTu_06029!Print_Titles</vt:lpstr>
      <vt:lpstr>BCKetQuaHoatDong_06028!Print_Titles</vt:lpstr>
      <vt:lpstr>BCLCGT_06262!Print_Titles</vt:lpstr>
      <vt:lpstr>BCTaiSan_06027!Print_Titles</vt:lpstr>
      <vt:lpstr>BCThuNhap_06104!Print_Titles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2024-03-26T03:30:59Z</cp:lastPrinted>
  <dcterms:created xsi:type="dcterms:W3CDTF">2019-03-13T13:30:00Z</dcterms:created>
  <dcterms:modified xsi:type="dcterms:W3CDTF">2024-03-27T10:34:03Z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2024-03-26T04:13:34Z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ee364342-3366-47b7-ae4a-9f83aaa0a6de</vt:lpwstr>
  </property>
  <property fmtid="{D5CDD505-2E9C-101B-9397-08002B2CF9AE}" pid="8" name="MSIP_Label_ebbfc019-7f88-4fb6-96d6-94ffadd4b772_ContentBits">
    <vt:lpwstr>1</vt:lpwstr>
  </property>
</Properties>
</file>